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externalLinks/externalLink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externalLinks/externalLink8.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4020" windowWidth="15480" windowHeight="4080" tabRatio="930" activeTab="1"/>
  </bookViews>
  <sheets>
    <sheet name="Introduc." sheetId="1" r:id="rId1"/>
    <sheet name="Rev_Cap" sheetId="2" r:id="rId2"/>
    <sheet name="dem1" sheetId="55" r:id="rId3"/>
    <sheet name="dem2" sheetId="56" r:id="rId4"/>
    <sheet name="dem3" sheetId="57" r:id="rId5"/>
    <sheet name="dem5" sheetId="59" r:id="rId6"/>
    <sheet name="dem6" sheetId="61" r:id="rId7"/>
    <sheet name="dem7" sheetId="62" r:id="rId8"/>
    <sheet name="dem8" sheetId="104" r:id="rId9"/>
    <sheet name="dem10" sheetId="65" r:id="rId10"/>
    <sheet name="dem12" sheetId="67" r:id="rId11"/>
    <sheet name="dem13" sheetId="68" r:id="rId12"/>
    <sheet name="dem14" sheetId="69" r:id="rId13"/>
    <sheet name="dem15" sheetId="70" r:id="rId14"/>
    <sheet name="dem16" sheetId="71" r:id="rId15"/>
    <sheet name="dem17" sheetId="106" r:id="rId16"/>
    <sheet name="dem18" sheetId="73" r:id="rId17"/>
    <sheet name="dem19" sheetId="74" r:id="rId18"/>
    <sheet name="dem21" sheetId="107" r:id="rId19"/>
    <sheet name="dem22" sheetId="77" r:id="rId20"/>
    <sheet name="dem23" sheetId="108" r:id="rId21"/>
    <sheet name="dem24" sheetId="109" r:id="rId22"/>
    <sheet name="dem25" sheetId="110" r:id="rId23"/>
    <sheet name="dem26" sheetId="81" r:id="rId24"/>
    <sheet name="dem29" sheetId="84" r:id="rId25"/>
    <sheet name="dem30" sheetId="113" r:id="rId26"/>
    <sheet name="dem31" sheetId="86" r:id="rId27"/>
    <sheet name="dem32" sheetId="114" r:id="rId28"/>
    <sheet name="dem33" sheetId="88" r:id="rId29"/>
    <sheet name="psc" sheetId="115" r:id="rId30"/>
    <sheet name="dem34" sheetId="89" r:id="rId31"/>
    <sheet name="Dem35" sheetId="90" r:id="rId32"/>
    <sheet name="dem36" sheetId="116" r:id="rId33"/>
    <sheet name="dem37" sheetId="92" r:id="rId34"/>
    <sheet name="dem38" sheetId="93" r:id="rId35"/>
    <sheet name="dem39" sheetId="94" r:id="rId36"/>
    <sheet name="dem40" sheetId="95" state="hidden" r:id="rId37"/>
    <sheet name="dem40a" sheetId="121" r:id="rId38"/>
    <sheet name="dem41" sheetId="96" r:id="rId39"/>
    <sheet name="dem43" sheetId="118" r:id="rId40"/>
  </sheets>
  <externalReferences>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_123Graph_D" localSheetId="2" hidden="1">#REF!</definedName>
    <definedName name="__123Graph_D" localSheetId="9" hidden="1">[1]DEMAND18!#REF!</definedName>
    <definedName name="__123Graph_D" localSheetId="10" hidden="1">[2]DEMAND18!#REF!</definedName>
    <definedName name="__123Graph_D" localSheetId="11" hidden="1">#REF!</definedName>
    <definedName name="__123Graph_D" localSheetId="13" hidden="1">[3]DEMAND18!#REF!</definedName>
    <definedName name="__123Graph_D" localSheetId="14" hidden="1">#REF!</definedName>
    <definedName name="__123Graph_D" localSheetId="15" hidden="1">#REF!</definedName>
    <definedName name="__123Graph_D" localSheetId="17" hidden="1">#REF!</definedName>
    <definedName name="__123Graph_D" localSheetId="3" hidden="1">[4]DEMAND18!#REF!</definedName>
    <definedName name="__123Graph_D" localSheetId="18" hidden="1">[5]DEMAND18!#REF!</definedName>
    <definedName name="__123Graph_D" localSheetId="19" hidden="1">[5]DEMAND18!#REF!</definedName>
    <definedName name="__123Graph_D" localSheetId="20" hidden="1">[6]dem18!#REF!</definedName>
    <definedName name="__123Graph_D" localSheetId="21" hidden="1">[6]dem18!#REF!</definedName>
    <definedName name="__123Graph_D" localSheetId="22" hidden="1">[6]dem18!#REF!</definedName>
    <definedName name="__123Graph_D" localSheetId="23" hidden="1">[6]dem18!#REF!</definedName>
    <definedName name="__123Graph_D" localSheetId="24" hidden="1">#REF!</definedName>
    <definedName name="__123Graph_D" localSheetId="4" hidden="1">#REF!</definedName>
    <definedName name="__123Graph_D" localSheetId="25" hidden="1">#REF!</definedName>
    <definedName name="__123Graph_D" localSheetId="26" hidden="1">#REF!</definedName>
    <definedName name="__123Graph_D" localSheetId="27" hidden="1">[7]dem18!#REF!</definedName>
    <definedName name="__123Graph_D" localSheetId="28" hidden="1">[7]dem18!#REF!</definedName>
    <definedName name="__123Graph_D" localSheetId="30" hidden="1">[8]dem18!#REF!</definedName>
    <definedName name="__123Graph_D" localSheetId="31" hidden="1">[6]dem18!#REF!</definedName>
    <definedName name="__123Graph_D" localSheetId="32" hidden="1">[6]dem18!#REF!</definedName>
    <definedName name="__123Graph_D" localSheetId="33" hidden="1">[6]dem18!#REF!</definedName>
    <definedName name="__123Graph_D" localSheetId="34" hidden="1">#REF!</definedName>
    <definedName name="__123Graph_D" localSheetId="35" hidden="1">#REF!</definedName>
    <definedName name="__123Graph_D" localSheetId="36" hidden="1">[6]dem18!#REF!</definedName>
    <definedName name="__123Graph_D" localSheetId="38" hidden="1">[9]DEMAND18!#REF!</definedName>
    <definedName name="__123Graph_D" localSheetId="39" hidden="1">[10]DEMAND18!#REF!</definedName>
    <definedName name="__123Graph_D" localSheetId="5" hidden="1">#REF!</definedName>
    <definedName name="__123Graph_D" localSheetId="6" hidden="1">[1]DEMAND18!#REF!</definedName>
    <definedName name="__123Graph_D" localSheetId="7" hidden="1">[11]DEMAND18!#REF!</definedName>
    <definedName name="__123Graph_D" localSheetId="8" hidden="1">[11]DEMAND18!#REF!</definedName>
    <definedName name="__123Graph_D" localSheetId="29" hidden="1">[8]dem18!#REF!</definedName>
    <definedName name="__123Graph_D" hidden="1">#REF!</definedName>
    <definedName name="_1234Graph_D" localSheetId="15" hidden="1">#REF!</definedName>
    <definedName name="_1234Graph_D" localSheetId="18" hidden="1">#REF!</definedName>
    <definedName name="_1234Graph_D" localSheetId="20" hidden="1">#REF!</definedName>
    <definedName name="_1234Graph_D" localSheetId="21" hidden="1">#REF!</definedName>
    <definedName name="_1234Graph_D" localSheetId="22" hidden="1">#REF!</definedName>
    <definedName name="_1234Graph_D" localSheetId="25" hidden="1">#REF!</definedName>
    <definedName name="_1234Graph_D" localSheetId="27" hidden="1">#REF!</definedName>
    <definedName name="_1234Graph_D" localSheetId="32" hidden="1">#REF!</definedName>
    <definedName name="_1234Graph_D" localSheetId="39" hidden="1">#REF!</definedName>
    <definedName name="_1234Graph_D" localSheetId="8" hidden="1">#REF!</definedName>
    <definedName name="_1234Graph_D" localSheetId="29" hidden="1">#REF!</definedName>
    <definedName name="_1234Graph_D" hidden="1">#REF!</definedName>
    <definedName name="_xlnm._FilterDatabase" localSheetId="2" hidden="1">'dem1'!$A$15:$H$17</definedName>
    <definedName name="_xlnm._FilterDatabase" localSheetId="9" hidden="1">'dem10'!$A$17:$N$29</definedName>
    <definedName name="_xlnm._FilterDatabase" localSheetId="10" hidden="1">'dem12'!$A$14:$H$26</definedName>
    <definedName name="_xlnm._FilterDatabase" localSheetId="11" hidden="1">'dem13'!$A$14:$L$139</definedName>
    <definedName name="_xlnm._FilterDatabase" localSheetId="12" hidden="1">'dem14'!$A$14:$H$14</definedName>
    <definedName name="_xlnm._FilterDatabase" localSheetId="13" hidden="1">'dem15'!$A$15:$H$101</definedName>
    <definedName name="_xlnm._FilterDatabase" localSheetId="14" hidden="1">'dem16'!$A$15:$L$74</definedName>
    <definedName name="_xlnm._FilterDatabase" localSheetId="15" hidden="1">'dem17'!$A$14:$H$43</definedName>
    <definedName name="_xlnm._FilterDatabase" localSheetId="16" hidden="1">'dem18'!$A$15:$H$15</definedName>
    <definedName name="_xlnm._FilterDatabase" localSheetId="17" hidden="1">'dem19'!$A$14:$H$42</definedName>
    <definedName name="_xlnm._FilterDatabase" localSheetId="3" hidden="1">'dem2'!$A$14:$H$15</definedName>
    <definedName name="_xlnm._FilterDatabase" localSheetId="18" hidden="1">'dem21'!$A$14:$H$28</definedName>
    <definedName name="_xlnm._FilterDatabase" localSheetId="19" hidden="1">'dem22'!$A$14:$H$53</definedName>
    <definedName name="_xlnm._FilterDatabase" localSheetId="20" hidden="1">'dem23'!$A$15:$H$32</definedName>
    <definedName name="_xlnm._FilterDatabase" localSheetId="21" hidden="1">'dem24'!$A$17:$H$32</definedName>
    <definedName name="_xlnm._FilterDatabase" localSheetId="22" hidden="1">'dem25'!$A$15:$I$32</definedName>
    <definedName name="_xlnm._FilterDatabase" localSheetId="23" hidden="1">'dem26'!$A$14:$H$36</definedName>
    <definedName name="_xlnm._FilterDatabase" localSheetId="24" hidden="1">'dem29'!$A$15:$H$49</definedName>
    <definedName name="_xlnm._FilterDatabase" localSheetId="4" hidden="1">'dem3'!$A$15:$H$15</definedName>
    <definedName name="_xlnm._FilterDatabase" localSheetId="25" hidden="1">'dem30'!$A$15:$K$15</definedName>
    <definedName name="_xlnm._FilterDatabase" localSheetId="26" hidden="1">'dem31'!$A$14:$J$241</definedName>
    <definedName name="_xlnm._FilterDatabase" localSheetId="27" hidden="1">'dem32'!$A$15:$H$39</definedName>
    <definedName name="_xlnm._FilterDatabase" localSheetId="28" hidden="1">'dem33'!$A$15:$I$61</definedName>
    <definedName name="_xlnm._FilterDatabase" localSheetId="30" hidden="1">'dem34'!$A$15:$H$170</definedName>
    <definedName name="_xlnm._FilterDatabase" localSheetId="31" hidden="1">'Dem35'!$A$15:$J$206</definedName>
    <definedName name="_xlnm._FilterDatabase" localSheetId="32" hidden="1">'dem36'!$A$15:$H$15</definedName>
    <definedName name="_xlnm._FilterDatabase" localSheetId="33" hidden="1">'dem37'!$A$15:$I$15</definedName>
    <definedName name="_xlnm._FilterDatabase" localSheetId="34" hidden="1">'dem38'!$A$15:$I$144</definedName>
    <definedName name="_xlnm._FilterDatabase" localSheetId="35" hidden="1">'dem39'!$A$15:$H$15</definedName>
    <definedName name="_xlnm._FilterDatabase" localSheetId="36" hidden="1">'dem40'!$A$14:$AD$14</definedName>
    <definedName name="_xlnm._FilterDatabase" localSheetId="37" hidden="1">dem40a!$A$15:$K$15</definedName>
    <definedName name="_xlnm._FilterDatabase" localSheetId="38" hidden="1">'dem41'!$A$15:$H$85</definedName>
    <definedName name="_xlnm._FilterDatabase" localSheetId="39" hidden="1">'dem43'!$A$15:$P$15</definedName>
    <definedName name="_xlnm._FilterDatabase" localSheetId="5" hidden="1">'dem5'!$A$15:$J$30</definedName>
    <definedName name="_xlnm._FilterDatabase" localSheetId="6" hidden="1">'dem6'!$A$15:$J$73</definedName>
    <definedName name="_xlnm._FilterDatabase" localSheetId="7" hidden="1">'dem7'!#REF!</definedName>
    <definedName name="_xlnm._FilterDatabase" localSheetId="8" hidden="1">'dem8'!$A$15:$M$36</definedName>
    <definedName name="_xlnm._FilterDatabase" localSheetId="29" hidden="1">psc!$A$15:$H$56</definedName>
    <definedName name="_xlnm._FilterDatabase" localSheetId="1" hidden="1">Rev_Cap!$A$6:$I$44</definedName>
    <definedName name="_rec1" localSheetId="9">'dem10'!#REF!</definedName>
    <definedName name="_rec1" localSheetId="15">#REF!</definedName>
    <definedName name="_rec1" localSheetId="18">#REF!</definedName>
    <definedName name="_rec1" localSheetId="20">#REF!</definedName>
    <definedName name="_rec1" localSheetId="21">#REF!</definedName>
    <definedName name="_rec1" localSheetId="22">#REF!</definedName>
    <definedName name="_rec1" localSheetId="25">#REF!</definedName>
    <definedName name="_rec1" localSheetId="27">#REF!</definedName>
    <definedName name="_rec1" localSheetId="32">#REF!</definedName>
    <definedName name="_rec1" localSheetId="33">#REF!</definedName>
    <definedName name="_rec1" localSheetId="38">'dem41'!#REF!</definedName>
    <definedName name="_rec1" localSheetId="39">#REF!</definedName>
    <definedName name="_rec1" localSheetId="6">#REF!</definedName>
    <definedName name="_rec1" localSheetId="8">#REF!</definedName>
    <definedName name="_rec1" localSheetId="29">#REF!</definedName>
    <definedName name="_rec1">#REF!</definedName>
    <definedName name="_rec2" localSheetId="9">'dem10'!#REF!</definedName>
    <definedName name="_rec2" localSheetId="10">'dem12'!#REF!</definedName>
    <definedName name="_rec2" localSheetId="18">'dem21'!#REF!</definedName>
    <definedName name="_rec2" localSheetId="19">'dem22'!#REF!</definedName>
    <definedName name="_rec2" localSheetId="30">'dem34'!#REF!</definedName>
    <definedName name="_rec2" localSheetId="5">'dem5'!#REF!</definedName>
    <definedName name="_rec2" localSheetId="29">psc!#REF!</definedName>
    <definedName name="_Regression_Int" localSheetId="2"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3"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5" hidden="1">1</definedName>
    <definedName name="_Regression_Int" localSheetId="26" hidden="1">1</definedName>
    <definedName name="_Regression_Int" localSheetId="27" hidden="1">1</definedName>
    <definedName name="_Regression_Int" localSheetId="28" hidden="1">1</definedName>
    <definedName name="_Regression_Int" localSheetId="30" hidden="1">1</definedName>
    <definedName name="_Regression_Int" localSheetId="31" hidden="1">1</definedName>
    <definedName name="_Regression_Int" localSheetId="36" hidden="1">1</definedName>
    <definedName name="_Regression_Int" localSheetId="5" hidden="1">1</definedName>
    <definedName name="_Regression_Int" localSheetId="6" hidden="1">1</definedName>
    <definedName name="_Regression_Int" localSheetId="29" hidden="1">1</definedName>
    <definedName name="ab">'Dem35'!#REF!</definedName>
    <definedName name="admJ" localSheetId="12">'dem14'!#REF!</definedName>
    <definedName name="agriculture" localSheetId="2">'dem1'!#REF!</definedName>
    <definedName name="agrirec" localSheetId="2">'dem1'!#REF!</definedName>
    <definedName name="ah" localSheetId="3">'dem2'!#REF!</definedName>
    <definedName name="ah" localSheetId="34">'dem38'!#REF!</definedName>
    <definedName name="ahcap" localSheetId="15">#REF!</definedName>
    <definedName name="ahcap" localSheetId="3">'dem2'!#REF!</definedName>
    <definedName name="ahcap" localSheetId="18">#REF!</definedName>
    <definedName name="ahcap" localSheetId="20">#REF!</definedName>
    <definedName name="ahcap" localSheetId="21">#REF!</definedName>
    <definedName name="ahcap" localSheetId="22">#REF!</definedName>
    <definedName name="ahcap" localSheetId="25">#REF!</definedName>
    <definedName name="ahcap" localSheetId="27">#REF!</definedName>
    <definedName name="ahcap" localSheetId="32">[12]dem2!$D$646:$L$646</definedName>
    <definedName name="ahcap" localSheetId="33">[12]dem2!$D$646:$L$646</definedName>
    <definedName name="ahcap" localSheetId="39">#REF!</definedName>
    <definedName name="ahcap" localSheetId="6">#REF!</definedName>
    <definedName name="ahcap" localSheetId="8">#REF!</definedName>
    <definedName name="ahcap" localSheetId="29">#REF!</definedName>
    <definedName name="ahcap">#REF!</definedName>
    <definedName name="animal" localSheetId="3">'dem2'!#REF!</definedName>
    <definedName name="are" localSheetId="2">'dem1'!#REF!</definedName>
    <definedName name="are" localSheetId="13">'dem15'!#REF!</definedName>
    <definedName name="are" localSheetId="3">'dem2'!#REF!</definedName>
    <definedName name="arerec" localSheetId="13">'dem15'!#REF!</definedName>
    <definedName name="aviationcap" localSheetId="32">'dem36'!#REF!</definedName>
    <definedName name="aviationcap" localSheetId="33">'dem37'!#REF!</definedName>
    <definedName name="building" localSheetId="4">'dem3'!#REF!</definedName>
    <definedName name="cacap" localSheetId="30">'dem34'!#REF!</definedName>
    <definedName name="cacap" localSheetId="29">psc!#REF!</definedName>
    <definedName name="cad" localSheetId="17">'dem19'!#REF!</definedName>
    <definedName name="cad" localSheetId="34">'dem38'!#REF!</definedName>
    <definedName name="capcoop" localSheetId="34">'dem38'!#REF!</definedName>
    <definedName name="capcrop" localSheetId="34">'dem38'!#REF!</definedName>
    <definedName name="capedu" localSheetId="34">'dem38'!#REF!</definedName>
    <definedName name="capforest" localSheetId="34">'dem38'!#REF!</definedName>
    <definedName name="caphealth" localSheetId="34">'dem38'!#REF!</definedName>
    <definedName name="caphousing" localSheetId="34">'dem38'!#REF!</definedName>
    <definedName name="capind" localSheetId="34">'dem38'!#REF!</definedName>
    <definedName name="capoap" localSheetId="34">'dem38'!#REF!</definedName>
    <definedName name="capordp" localSheetId="34">'dem38'!#REF!</definedName>
    <definedName name="cappower" localSheetId="34">'dem38'!#REF!</definedName>
    <definedName name="CAPPW" localSheetId="30">'dem34'!#REF!</definedName>
    <definedName name="cappw" localSheetId="34">'dem38'!#REF!</definedName>
    <definedName name="CAPPW" localSheetId="29">psc!#REF!</definedName>
    <definedName name="caproad" localSheetId="34">'dem38'!#REF!</definedName>
    <definedName name="capst" localSheetId="34">'dem38'!#REF!</definedName>
    <definedName name="captourism" localSheetId="34">'dem38'!#REF!</definedName>
    <definedName name="capUD" localSheetId="34">'dem38'!#REF!</definedName>
    <definedName name="capvillage" localSheetId="34">'dem38'!#REF!</definedName>
    <definedName name="capwater" localSheetId="34">'dem38'!#REF!</definedName>
    <definedName name="censusrec" localSheetId="15">#REF!</definedName>
    <definedName name="censusrec" localSheetId="16">#REF!</definedName>
    <definedName name="censusrec" localSheetId="18">'dem21'!#REF!</definedName>
    <definedName name="censusrec" localSheetId="19">'dem22'!#REF!</definedName>
    <definedName name="censusrec" localSheetId="20">#REF!</definedName>
    <definedName name="censusrec" localSheetId="21">#REF!</definedName>
    <definedName name="censusrec" localSheetId="22">#REF!</definedName>
    <definedName name="censusrec" localSheetId="23">#REF!</definedName>
    <definedName name="censusrec" localSheetId="25">#REF!</definedName>
    <definedName name="censusrec" localSheetId="27">#REF!</definedName>
    <definedName name="censusrec" localSheetId="32">#REF!</definedName>
    <definedName name="censusrec" localSheetId="33">#REF!</definedName>
    <definedName name="censusrec" localSheetId="35">#REF!</definedName>
    <definedName name="censusrec" localSheetId="39">#REF!</definedName>
    <definedName name="censusrec" localSheetId="6">#REF!</definedName>
    <definedName name="censusrec" localSheetId="8">#REF!</definedName>
    <definedName name="censusrec" localSheetId="29">#REF!</definedName>
    <definedName name="censusrec">#REF!</definedName>
    <definedName name="cess" localSheetId="9">'dem10'!#REF!</definedName>
    <definedName name="ch" localSheetId="2">'dem1'!#REF!</definedName>
    <definedName name="ch" localSheetId="13">'dem15'!#REF!</definedName>
    <definedName name="ch" localSheetId="24">'dem29'!#REF!</definedName>
    <definedName name="charged" localSheetId="11">#REF!</definedName>
    <definedName name="charged" localSheetId="15">#REF!</definedName>
    <definedName name="charged" localSheetId="16">#REF!</definedName>
    <definedName name="charged" localSheetId="18">#REF!</definedName>
    <definedName name="charged" localSheetId="20">#REF!</definedName>
    <definedName name="charged" localSheetId="21">#REF!</definedName>
    <definedName name="charged" localSheetId="22">#REF!</definedName>
    <definedName name="charged" localSheetId="23">#REF!</definedName>
    <definedName name="charged" localSheetId="25">#REF!</definedName>
    <definedName name="charged" localSheetId="27">#REF!</definedName>
    <definedName name="charged" localSheetId="32">#REF!</definedName>
    <definedName name="charged" localSheetId="33">#REF!</definedName>
    <definedName name="charged" localSheetId="35">#REF!</definedName>
    <definedName name="charged" localSheetId="39">#REF!</definedName>
    <definedName name="charged" localSheetId="6">#REF!</definedName>
    <definedName name="charged" localSheetId="8">#REF!</definedName>
    <definedName name="charged" localSheetId="29">#REF!</definedName>
    <definedName name="charged">#REF!</definedName>
    <definedName name="chCap" localSheetId="2">'dem1'!#REF!</definedName>
    <definedName name="chCap" localSheetId="13">'dem15'!#REF!</definedName>
    <definedName name="chrec" localSheetId="2">'dem1'!#REF!</definedName>
    <definedName name="chrec" localSheetId="13">'dem15'!#REF!</definedName>
    <definedName name="cicap" localSheetId="14">'dem16'!#REF!</definedName>
    <definedName name="civil" localSheetId="34">'dem38'!#REF!</definedName>
    <definedName name="conven" localSheetId="34">'dem38'!#REF!</definedName>
    <definedName name="coop" localSheetId="34">'dem38'!#REF!</definedName>
    <definedName name="cote" localSheetId="15">'dem17'!#REF!</definedName>
    <definedName name="cote" localSheetId="16">'dem18'!#REF!</definedName>
    <definedName name="crfrec" localSheetId="18">'dem21'!#REF!</definedName>
    <definedName name="crfrec" localSheetId="19">'dem22'!#REF!</definedName>
    <definedName name="crop" localSheetId="34">'dem38'!#REF!</definedName>
    <definedName name="css" localSheetId="11">'dem13'!#REF!</definedName>
    <definedName name="css" localSheetId="18">'dem21'!#REF!</definedName>
    <definedName name="css" localSheetId="19">'dem22'!#REF!</definedName>
    <definedName name="css" localSheetId="24">'dem29'!#REF!</definedName>
    <definedName name="cssrec" localSheetId="11">'dem13'!#REF!</definedName>
    <definedName name="cssrec" localSheetId="24">'dem29'!#REF!</definedName>
    <definedName name="cul" localSheetId="34">'dem38'!#REF!</definedName>
    <definedName name="culrec" localSheetId="5">'dem5'!#REF!</definedName>
    <definedName name="culture" localSheetId="5">'dem5'!#REF!</definedName>
    <definedName name="culturerevenue" localSheetId="5">'dem5'!$G$10:$I$10</definedName>
    <definedName name="da" localSheetId="15">#REF!</definedName>
    <definedName name="da" localSheetId="18">'dem21'!#REF!</definedName>
    <definedName name="da" localSheetId="19">'dem22'!#REF!</definedName>
    <definedName name="da" localSheetId="20">#REF!</definedName>
    <definedName name="da" localSheetId="21">#REF!</definedName>
    <definedName name="da" localSheetId="22">#REF!</definedName>
    <definedName name="da" localSheetId="23">#REF!</definedName>
    <definedName name="da" localSheetId="25">#REF!</definedName>
    <definedName name="da" localSheetId="27">#REF!</definedName>
    <definedName name="da" localSheetId="32">#REF!</definedName>
    <definedName name="da" localSheetId="33">#REF!</definedName>
    <definedName name="da" localSheetId="35">#REF!</definedName>
    <definedName name="da" localSheetId="39">#REF!</definedName>
    <definedName name="da" localSheetId="6">#REF!</definedName>
    <definedName name="da" localSheetId="8">#REF!</definedName>
    <definedName name="da" localSheetId="29">#REF!</definedName>
    <definedName name="da">#REF!</definedName>
    <definedName name="darec" localSheetId="18">'dem21'!#REF!</definedName>
    <definedName name="darec" localSheetId="19">'dem22'!#REF!</definedName>
    <definedName name="dd" localSheetId="3">'dem2'!#REF!</definedName>
    <definedName name="dd" localSheetId="34">'dem38'!#REF!</definedName>
    <definedName name="debt" localSheetId="9">'dem10'!#REF!</definedName>
    <definedName name="debt1" localSheetId="9">'dem10'!#REF!</definedName>
    <definedName name="dedrec2" localSheetId="15">'dem41'!#REF!</definedName>
    <definedName name="dedrec2" localSheetId="18">'dem41'!#REF!</definedName>
    <definedName name="dedrec2" localSheetId="20">'dem41'!#REF!</definedName>
    <definedName name="dedrec2" localSheetId="21">'dem41'!#REF!</definedName>
    <definedName name="dedrec2" localSheetId="22">'dem41'!#REF!</definedName>
    <definedName name="dedrec2" localSheetId="25">'dem41'!#REF!</definedName>
    <definedName name="dedrec2" localSheetId="27">'dem41'!#REF!</definedName>
    <definedName name="dedrec2" localSheetId="32">'dem41'!#REF!</definedName>
    <definedName name="dedrec2" localSheetId="39">'dem41'!#REF!</definedName>
    <definedName name="dedrec2" localSheetId="8">'dem41'!#REF!</definedName>
    <definedName name="dedrec2" localSheetId="29">'dem41'!#REF!</definedName>
    <definedName name="dedrec2">'dem41'!#REF!</definedName>
    <definedName name="dem21rec" localSheetId="15">#REF!</definedName>
    <definedName name="dem21rec" localSheetId="18">#REF!</definedName>
    <definedName name="dem21rec" localSheetId="20">#REF!</definedName>
    <definedName name="dem21rec" localSheetId="21">#REF!</definedName>
    <definedName name="dem21rec" localSheetId="22">#REF!</definedName>
    <definedName name="dem21rec" localSheetId="25">#REF!</definedName>
    <definedName name="dem21rec" localSheetId="27">#REF!</definedName>
    <definedName name="dem21rec" localSheetId="32">#REF!</definedName>
    <definedName name="dem21rec" localSheetId="39">#REF!</definedName>
    <definedName name="dem21rec" localSheetId="8">#REF!</definedName>
    <definedName name="dem21rec" localSheetId="29">#REF!</definedName>
    <definedName name="dem21rec">#REF!</definedName>
    <definedName name="dopcap" localSheetId="15">#REF!</definedName>
    <definedName name="dopcap" localSheetId="18">#REF!</definedName>
    <definedName name="dopcap" localSheetId="20">#REF!</definedName>
    <definedName name="dopcap" localSheetId="21">#REF!</definedName>
    <definedName name="dopcap" localSheetId="22">#REF!</definedName>
    <definedName name="dopcap" localSheetId="25">#REF!</definedName>
    <definedName name="dopcap" localSheetId="27">#REF!</definedName>
    <definedName name="dopcap" localSheetId="32">#REF!</definedName>
    <definedName name="dopcap" localSheetId="39">#REF!</definedName>
    <definedName name="dopcap" localSheetId="8">#REF!</definedName>
    <definedName name="dopcap" localSheetId="29">#REF!</definedName>
    <definedName name="dopcap">#REF!</definedName>
    <definedName name="dopla21" localSheetId="15">#REF!</definedName>
    <definedName name="dopla21" localSheetId="18">#REF!</definedName>
    <definedName name="dopla21" localSheetId="20">#REF!</definedName>
    <definedName name="dopla21" localSheetId="21">#REF!</definedName>
    <definedName name="dopla21" localSheetId="22">#REF!</definedName>
    <definedName name="dopla21" localSheetId="25">#REF!</definedName>
    <definedName name="dopla21" localSheetId="27">#REF!</definedName>
    <definedName name="dopla21" localSheetId="32">#REF!</definedName>
    <definedName name="dopla21" localSheetId="39">#REF!</definedName>
    <definedName name="dopla21" localSheetId="8">#REF!</definedName>
    <definedName name="dopla21" localSheetId="29">#REF!</definedName>
    <definedName name="dopla21">#REF!</definedName>
    <definedName name="ecclesiastical" localSheetId="6">'dem6'!$G$10:$I$10</definedName>
    <definedName name="ecla" localSheetId="6">'dem6'!#REF!</definedName>
    <definedName name="ecology" localSheetId="34">'dem38'!#REF!</definedName>
    <definedName name="ecolorec" localSheetId="10">'dem12'!#REF!</definedName>
    <definedName name="EcoRecCap" localSheetId="10">'dem12'!#REF!</definedName>
    <definedName name="ecoRecRev" localSheetId="10">'dem12'!#REF!</definedName>
    <definedName name="edu" localSheetId="34">'dem38'!#REF!</definedName>
    <definedName name="educap" localSheetId="35">'dem39'!#REF!</definedName>
    <definedName name="educap" localSheetId="39">'dem43'!#REF!</definedName>
    <definedName name="educap" localSheetId="5">'dem5'!#REF!</definedName>
    <definedName name="educap" localSheetId="7">'dem7'!#REF!</definedName>
    <definedName name="educap" localSheetId="8">'dem8'!#REF!</definedName>
    <definedName name="education" localSheetId="7">'dem7'!#REF!</definedName>
    <definedName name="education" localSheetId="8">'dem8'!#REF!</definedName>
    <definedName name="educationrevenue" localSheetId="39">'dem43'!$G$12:$I$12</definedName>
    <definedName name="educationrevenue" localSheetId="7">'dem7'!#REF!</definedName>
    <definedName name="educationrevenue" localSheetId="8">'dem8'!#REF!</definedName>
    <definedName name="edurec1" localSheetId="7">'dem7'!#REF!</definedName>
    <definedName name="edurec1" localSheetId="8">'dem8'!#REF!</definedName>
    <definedName name="edurec2" localSheetId="7">'dem7'!#REF!</definedName>
    <definedName name="edurec2" localSheetId="8">'dem8'!#REF!</definedName>
    <definedName name="edurec3" localSheetId="7">'dem7'!#REF!</definedName>
    <definedName name="edurec3" localSheetId="8">'dem8'!#REF!</definedName>
    <definedName name="edurec4" localSheetId="7">'dem7'!#REF!</definedName>
    <definedName name="edurec4" localSheetId="8">'dem8'!#REF!</definedName>
    <definedName name="ee" localSheetId="10">'dem12'!#REF!</definedName>
    <definedName name="ee" localSheetId="13">#REF!</definedName>
    <definedName name="ee" localSheetId="15">#REF!</definedName>
    <definedName name="ee" localSheetId="16">#REF!</definedName>
    <definedName name="ee" localSheetId="18">#REF!</definedName>
    <definedName name="ee" localSheetId="20">#REF!</definedName>
    <definedName name="ee" localSheetId="21">#REF!</definedName>
    <definedName name="ee" localSheetId="22">#REF!</definedName>
    <definedName name="ee" localSheetId="23">#REF!</definedName>
    <definedName name="ee" localSheetId="25">#REF!</definedName>
    <definedName name="ee" localSheetId="27">#REF!</definedName>
    <definedName name="ee" localSheetId="32">#REF!</definedName>
    <definedName name="ee" localSheetId="33">#REF!</definedName>
    <definedName name="ee" localSheetId="38">#REF!</definedName>
    <definedName name="ee" localSheetId="39">#REF!</definedName>
    <definedName name="ee" localSheetId="6">#REF!</definedName>
    <definedName name="ee" localSheetId="8">#REF!</definedName>
    <definedName name="ee" localSheetId="29">#REF!</definedName>
    <definedName name="ee">#REF!</definedName>
    <definedName name="election" localSheetId="31">'Dem35'!#REF!</definedName>
    <definedName name="election" localSheetId="38">'dem41'!#REF!</definedName>
    <definedName name="fcd" localSheetId="17">'dem19'!#REF!</definedName>
    <definedName name="fcpcap" localSheetId="17">'dem19'!#REF!</definedName>
    <definedName name="financecharged" localSheetId="9">'dem10'!#REF!</definedName>
    <definedName name="financevoted" localSheetId="9">'dem10'!#REF!</definedName>
    <definedName name="fish" localSheetId="34">'dem38'!#REF!</definedName>
    <definedName name="fishcap" localSheetId="11">#REF!</definedName>
    <definedName name="fishcap" localSheetId="12">#REF!</definedName>
    <definedName name="fishcap" localSheetId="13">#REF!</definedName>
    <definedName name="fishcap" localSheetId="15">[13]DEMAND2!$D$657:$L$657</definedName>
    <definedName name="fishcap" localSheetId="16">[13]DEMAND2!$D$657:$L$657</definedName>
    <definedName name="fishcap" localSheetId="3">'dem2'!#REF!</definedName>
    <definedName name="fishcap" localSheetId="18">#REF!</definedName>
    <definedName name="fishcap" localSheetId="20">[12]dem2!$D$657:$L$657</definedName>
    <definedName name="fishcap" localSheetId="21">[12]dem2!$D$657:$L$657</definedName>
    <definedName name="fishcap" localSheetId="22">[12]dem2!$D$657:$L$657</definedName>
    <definedName name="fishcap" localSheetId="23">[12]dem2!$D$657:$L$657</definedName>
    <definedName name="fishcap" localSheetId="25">#REF!</definedName>
    <definedName name="fishcap" localSheetId="26">#REF!</definedName>
    <definedName name="fishcap" localSheetId="27">#REF!</definedName>
    <definedName name="fishcap" localSheetId="32">[12]dem2!$D$657:$L$657</definedName>
    <definedName name="fishcap" localSheetId="33">[12]dem2!$D$657:$L$657</definedName>
    <definedName name="fishcap" localSheetId="36">[12]dem2!$D$657:$L$657</definedName>
    <definedName name="fishcap" localSheetId="39">#REF!</definedName>
    <definedName name="fishcap" localSheetId="6">#REF!</definedName>
    <definedName name="fishcap" localSheetId="8">#REF!</definedName>
    <definedName name="fishcap" localSheetId="29">#REF!</definedName>
    <definedName name="fishcap">#REF!</definedName>
    <definedName name="Fishrev" localSheetId="11">#REF!</definedName>
    <definedName name="Fishrev" localSheetId="12">#REF!</definedName>
    <definedName name="Fishrev" localSheetId="13">#REF!</definedName>
    <definedName name="Fishrev" localSheetId="15">[13]DEMAND2!$D$574:$L$574</definedName>
    <definedName name="Fishrev" localSheetId="16">[13]DEMAND2!$D$574:$L$574</definedName>
    <definedName name="Fishrev" localSheetId="3">'dem2'!#REF!</definedName>
    <definedName name="Fishrev" localSheetId="18">#REF!</definedName>
    <definedName name="Fishrev" localSheetId="20">[12]dem2!$D$574:$L$574</definedName>
    <definedName name="Fishrev" localSheetId="21">[12]dem2!$D$574:$L$574</definedName>
    <definedName name="Fishrev" localSheetId="22">[12]dem2!$D$574:$L$574</definedName>
    <definedName name="Fishrev" localSheetId="23">[12]dem2!$D$574:$L$574</definedName>
    <definedName name="Fishrev" localSheetId="25">#REF!</definedName>
    <definedName name="Fishrev" localSheetId="26">#REF!</definedName>
    <definedName name="Fishrev" localSheetId="27">[14]dem2!$D$574:$L$574</definedName>
    <definedName name="Fishrev" localSheetId="28">[14]dem2!$D$574:$L$574</definedName>
    <definedName name="Fishrev" localSheetId="32">[12]dem2!$D$574:$L$574</definedName>
    <definedName name="Fishrev" localSheetId="33">[12]dem2!$D$574:$L$574</definedName>
    <definedName name="Fishrev" localSheetId="35">#REF!</definedName>
    <definedName name="Fishrev" localSheetId="36">[12]dem2!$D$574:$L$574</definedName>
    <definedName name="Fishrev" localSheetId="39">#REF!</definedName>
    <definedName name="Fishrev" localSheetId="6">#REF!</definedName>
    <definedName name="Fishrev" localSheetId="8">#REF!</definedName>
    <definedName name="Fishrev" localSheetId="29">#REF!</definedName>
    <definedName name="Fishrev">#REF!</definedName>
    <definedName name="food" localSheetId="34">'dem38'!#REF!</definedName>
    <definedName name="forest" localSheetId="34">'dem38'!#REF!</definedName>
    <definedName name="fsw" localSheetId="2">'dem1'!#REF!</definedName>
    <definedName name="fswCap" localSheetId="2">'dem1'!#REF!</definedName>
    <definedName name="fw" localSheetId="11">'dem13'!#REF!</definedName>
    <definedName name="fwl" localSheetId="10">'dem12'!#REF!</definedName>
    <definedName name="fwl" localSheetId="12">#REF!</definedName>
    <definedName name="fwl" localSheetId="13">#REF!</definedName>
    <definedName name="fwl" localSheetId="15">#REF!</definedName>
    <definedName name="fwl" localSheetId="16">#REF!</definedName>
    <definedName name="fwl" localSheetId="18">#REF!</definedName>
    <definedName name="fwl" localSheetId="20">#REF!</definedName>
    <definedName name="fwl" localSheetId="21">#REF!</definedName>
    <definedName name="fwl" localSheetId="22">#REF!</definedName>
    <definedName name="fwl" localSheetId="23">#REF!</definedName>
    <definedName name="fwl" localSheetId="25">#REF!</definedName>
    <definedName name="fwl" localSheetId="26">#REF!</definedName>
    <definedName name="fwl" localSheetId="27">#REF!</definedName>
    <definedName name="fwl" localSheetId="28">#REF!</definedName>
    <definedName name="fwl" localSheetId="32">#REF!</definedName>
    <definedName name="fwl" localSheetId="33">#REF!</definedName>
    <definedName name="fwl" localSheetId="35">#REF!</definedName>
    <definedName name="fwl" localSheetId="36">#REF!</definedName>
    <definedName name="fwl" localSheetId="39">#REF!</definedName>
    <definedName name="fwl" localSheetId="6">#REF!</definedName>
    <definedName name="fwl" localSheetId="8">#REF!</definedName>
    <definedName name="fwl" localSheetId="29">#REF!</definedName>
    <definedName name="fwl">#REF!</definedName>
    <definedName name="fwlcap" localSheetId="10">'dem12'!#REF!</definedName>
    <definedName name="fwlcap" localSheetId="13">#REF!</definedName>
    <definedName name="fwlcap" localSheetId="15">#REF!</definedName>
    <definedName name="fwlcap" localSheetId="16">#REF!</definedName>
    <definedName name="fwlcap" localSheetId="18">#REF!</definedName>
    <definedName name="fwlcap" localSheetId="19">#REF!</definedName>
    <definedName name="fwlcap" localSheetId="20">#REF!</definedName>
    <definedName name="fwlcap" localSheetId="21">#REF!</definedName>
    <definedName name="fwlcap" localSheetId="22">#REF!</definedName>
    <definedName name="fwlcap" localSheetId="23">#REF!</definedName>
    <definedName name="fwlcap" localSheetId="25">#REF!</definedName>
    <definedName name="fwlcap" localSheetId="27">#REF!</definedName>
    <definedName name="fwlcap" localSheetId="28">#REF!</definedName>
    <definedName name="fwlcap" localSheetId="32">#REF!</definedName>
    <definedName name="fwlcap" localSheetId="33">#REF!</definedName>
    <definedName name="fwlcap" localSheetId="35">#REF!</definedName>
    <definedName name="fwlcap" localSheetId="36">#REF!</definedName>
    <definedName name="fwlcap" localSheetId="39">#REF!</definedName>
    <definedName name="fwlcap" localSheetId="6">#REF!</definedName>
    <definedName name="fwlcap" localSheetId="8">#REF!</definedName>
    <definedName name="fwlcap" localSheetId="29">#REF!</definedName>
    <definedName name="fwlcap">#REF!</definedName>
    <definedName name="fwlrec" localSheetId="10">'dem12'!#REF!</definedName>
    <definedName name="fwlrec" localSheetId="11">#REF!</definedName>
    <definedName name="fwlrec" localSheetId="13">#REF!</definedName>
    <definedName name="fwlrec" localSheetId="14">#REF!</definedName>
    <definedName name="fwlrec" localSheetId="15">#REF!</definedName>
    <definedName name="fwlrec" localSheetId="16">#REF!</definedName>
    <definedName name="fwlrec" localSheetId="18">#REF!</definedName>
    <definedName name="fwlrec" localSheetId="19">#REF!</definedName>
    <definedName name="fwlrec" localSheetId="20">#REF!</definedName>
    <definedName name="fwlrec" localSheetId="21">#REF!</definedName>
    <definedName name="fwlrec" localSheetId="22">#REF!</definedName>
    <definedName name="fwlrec" localSheetId="23">#REF!</definedName>
    <definedName name="fwlrec" localSheetId="25">#REF!</definedName>
    <definedName name="fwlrec" localSheetId="27">#REF!</definedName>
    <definedName name="fwlrec" localSheetId="28">#REF!</definedName>
    <definedName name="fwlrec" localSheetId="32">#REF!</definedName>
    <definedName name="fwlrec" localSheetId="33">#REF!</definedName>
    <definedName name="fwlrec" localSheetId="36">#REF!</definedName>
    <definedName name="fwlrec" localSheetId="39">#REF!</definedName>
    <definedName name="fwlrec" localSheetId="5">#REF!</definedName>
    <definedName name="fwlrec" localSheetId="6">#REF!</definedName>
    <definedName name="fwlrec" localSheetId="7">#REF!</definedName>
    <definedName name="fwlrec" localSheetId="8">#REF!</definedName>
    <definedName name="fwlrec" localSheetId="29">#REF!</definedName>
    <definedName name="fwlrec">#REF!</definedName>
    <definedName name="fwlrec1" localSheetId="10">'dem12'!#REF!</definedName>
    <definedName name="health" localSheetId="11">'dem13'!#REF!</definedName>
    <definedName name="healthcap" localSheetId="11">'dem13'!#REF!</definedName>
    <definedName name="healthrec" localSheetId="11">'dem13'!#REF!</definedName>
    <definedName name="healthrec2" localSheetId="11">'dem13'!#REF!</definedName>
    <definedName name="healthrec3" localSheetId="11">'dem13'!#REF!</definedName>
    <definedName name="hortirec" localSheetId="13">'dem15'!#REF!</definedName>
    <definedName name="housing" localSheetId="11">'dem13'!#REF!</definedName>
    <definedName name="housing" localSheetId="14">#REF!</definedName>
    <definedName name="housing" localSheetId="15">#REF!</definedName>
    <definedName name="housing" localSheetId="3">#REF!</definedName>
    <definedName name="housing" localSheetId="18">'dem21'!#REF!</definedName>
    <definedName name="housing" localSheetId="19">'dem22'!#REF!</definedName>
    <definedName name="housing" localSheetId="20">#REF!</definedName>
    <definedName name="housing" localSheetId="21">#REF!</definedName>
    <definedName name="housing" localSheetId="22">#REF!</definedName>
    <definedName name="housing" localSheetId="23">#REF!</definedName>
    <definedName name="housing" localSheetId="4">'dem3'!#REF!</definedName>
    <definedName name="housing" localSheetId="25">'dem30'!#REF!</definedName>
    <definedName name="housing" localSheetId="26">'dem31'!#REF!</definedName>
    <definedName name="housing" localSheetId="27">'dem32'!#REF!</definedName>
    <definedName name="housing" localSheetId="28">'dem33'!#REF!</definedName>
    <definedName name="housing" localSheetId="31">'Dem35'!#REF!</definedName>
    <definedName name="housing" localSheetId="32">#REF!</definedName>
    <definedName name="housing" localSheetId="33">#REF!</definedName>
    <definedName name="housing" localSheetId="34">'dem38'!#REF!</definedName>
    <definedName name="housing" localSheetId="36">#REF!</definedName>
    <definedName name="housing" localSheetId="38">'dem41'!#REF!</definedName>
    <definedName name="housing" localSheetId="39">#REF!</definedName>
    <definedName name="housing" localSheetId="5">#REF!</definedName>
    <definedName name="housing" localSheetId="6">#REF!</definedName>
    <definedName name="housing" localSheetId="7">'dem7'!#REF!</definedName>
    <definedName name="housing" localSheetId="8">'dem8'!#REF!</definedName>
    <definedName name="housing" localSheetId="29">#REF!</definedName>
    <definedName name="housing">#REF!</definedName>
    <definedName name="housingcap" localSheetId="13">#REF!</definedName>
    <definedName name="housingcap" localSheetId="14">#REF!</definedName>
    <definedName name="housingcap" localSheetId="15">#REF!</definedName>
    <definedName name="housingcap" localSheetId="3">#REF!</definedName>
    <definedName name="housingcap" localSheetId="18">#REF!</definedName>
    <definedName name="housingcap" localSheetId="20">#REF!</definedName>
    <definedName name="housingcap" localSheetId="21">#REF!</definedName>
    <definedName name="housingcap" localSheetId="22">#REF!</definedName>
    <definedName name="housingcap" localSheetId="23">#REF!</definedName>
    <definedName name="housingcap" localSheetId="24">#REF!</definedName>
    <definedName name="housingcap" localSheetId="4">'dem3'!#REF!</definedName>
    <definedName name="housingcap" localSheetId="25">#REF!</definedName>
    <definedName name="housingcap" localSheetId="27">#REF!</definedName>
    <definedName name="housingcap" localSheetId="31">'Dem35'!#REF!</definedName>
    <definedName name="housingcap" localSheetId="32">#REF!</definedName>
    <definedName name="housingcap" localSheetId="33">#REF!</definedName>
    <definedName name="housingcap" localSheetId="36">#REF!</definedName>
    <definedName name="housingcap" localSheetId="38">'dem41'!#REF!</definedName>
    <definedName name="housingcap" localSheetId="39">#REF!</definedName>
    <definedName name="housingcap" localSheetId="5">#REF!</definedName>
    <definedName name="housingcap" localSheetId="6">#REF!</definedName>
    <definedName name="housingcap" localSheetId="8">#REF!</definedName>
    <definedName name="housingcap" localSheetId="29">#REF!</definedName>
    <definedName name="housingcap">#REF!</definedName>
    <definedName name="i" localSheetId="14">'dem16'!#REF!</definedName>
    <definedName name="i" localSheetId="15">'dem17'!#REF!</definedName>
    <definedName name="i" localSheetId="16">'dem18'!#REF!</definedName>
    <definedName name="igfticap" localSheetId="14">'dem16'!#REF!</definedName>
    <definedName name="imcap" localSheetId="14">'dem16'!#REF!</definedName>
    <definedName name="ind" localSheetId="34">'dem38'!#REF!</definedName>
    <definedName name="interest" localSheetId="9">'dem10'!#REF!</definedName>
    <definedName name="ipr" localSheetId="34">'dem38'!#REF!</definedName>
    <definedName name="it" localSheetId="9">'dem10'!#REF!</definedName>
    <definedName name="itcap" localSheetId="15">'dem17'!#REF!</definedName>
    <definedName name="itcap" localSheetId="16">'dem18'!#REF!</definedName>
    <definedName name="jail" localSheetId="12">'dem14'!#REF!</definedName>
    <definedName name="jailrec" localSheetId="12">'dem14'!#REF!</definedName>
    <definedName name="justice" localSheetId="11">#REF!</definedName>
    <definedName name="justice" localSheetId="13">#REF!</definedName>
    <definedName name="justice" localSheetId="15">#REF!</definedName>
    <definedName name="justice" localSheetId="18">#REF!</definedName>
    <definedName name="justice" localSheetId="20">#REF!</definedName>
    <definedName name="justice" localSheetId="21">#REF!</definedName>
    <definedName name="justice" localSheetId="22">#REF!</definedName>
    <definedName name="justice" localSheetId="23">#REF!</definedName>
    <definedName name="justice" localSheetId="24">#REF!</definedName>
    <definedName name="justice" localSheetId="25">#REF!</definedName>
    <definedName name="justice" localSheetId="27">#REF!</definedName>
    <definedName name="justice" localSheetId="30">#REF!</definedName>
    <definedName name="justice" localSheetId="32">#REF!</definedName>
    <definedName name="justice" localSheetId="33">#REF!</definedName>
    <definedName name="justice" localSheetId="36">#REF!</definedName>
    <definedName name="justice" localSheetId="39">#REF!</definedName>
    <definedName name="justice" localSheetId="6">#REF!</definedName>
    <definedName name="justice" localSheetId="8">#REF!</definedName>
    <definedName name="justice" localSheetId="29">#REF!</definedName>
    <definedName name="justice">#REF!</definedName>
    <definedName name="justicerec" localSheetId="15">#REF!</definedName>
    <definedName name="justicerec" localSheetId="18">#REF!</definedName>
    <definedName name="justicerec" localSheetId="20">[15]dem21!$E$128:$L$128</definedName>
    <definedName name="justicerec" localSheetId="21">[15]dem21!$E$128:$L$128</definedName>
    <definedName name="justicerec" localSheetId="22">[15]dem21!$E$128:$L$128</definedName>
    <definedName name="justicerec" localSheetId="23">[15]dem21!$E$128:$L$128</definedName>
    <definedName name="justicerec" localSheetId="24">#REF!</definedName>
    <definedName name="justicerec" localSheetId="25">#REF!</definedName>
    <definedName name="justicerec" localSheetId="27">#REF!</definedName>
    <definedName name="justicerec" localSheetId="30">[16]dem21!$E$128:$L$128</definedName>
    <definedName name="justicerec" localSheetId="32">[15]dem21!$E$128:$L$128</definedName>
    <definedName name="justicerec" localSheetId="33">[15]dem21!$E$128:$L$128</definedName>
    <definedName name="justicerec" localSheetId="36">[15]dem21!$E$128:$L$128</definedName>
    <definedName name="justicerec" localSheetId="39">#REF!</definedName>
    <definedName name="justicerec" localSheetId="8">#REF!</definedName>
    <definedName name="justicerec" localSheetId="29">[16]dem21!$E$128:$L$128</definedName>
    <definedName name="justicerec">#REF!</definedName>
    <definedName name="labour" localSheetId="34">'dem38'!#REF!</definedName>
    <definedName name="Labour" localSheetId="7">'dem7'!#REF!</definedName>
    <definedName name="Labour" localSheetId="8">'dem8'!#REF!</definedName>
    <definedName name="loan" localSheetId="11">'dem13'!#REF!</definedName>
    <definedName name="loan" localSheetId="14">'dem16'!#REF!</definedName>
    <definedName name="loans" localSheetId="9">'dem10'!#REF!</definedName>
    <definedName name="lotteries" localSheetId="9">'dem10'!#REF!</definedName>
    <definedName name="lottery" localSheetId="9">'dem10'!A1</definedName>
    <definedName name="lottery1" localSheetId="9">'dem10'!A1</definedName>
    <definedName name="lottery1" localSheetId="15">#REF!</definedName>
    <definedName name="lottery1" localSheetId="18">#REF!</definedName>
    <definedName name="lottery1" localSheetId="20">#REF!</definedName>
    <definedName name="lottery1" localSheetId="21">#REF!</definedName>
    <definedName name="lottery1" localSheetId="22">#REF!</definedName>
    <definedName name="lottery1" localSheetId="25">#REF!</definedName>
    <definedName name="lottery1" localSheetId="27">#REF!</definedName>
    <definedName name="lottery1" localSheetId="32">#REF!</definedName>
    <definedName name="lottery1" localSheetId="39">#REF!</definedName>
    <definedName name="lottery1" localSheetId="8">#REF!</definedName>
    <definedName name="lottery1" localSheetId="29">#REF!</definedName>
    <definedName name="lottery1">#REF!</definedName>
    <definedName name="lottery2" localSheetId="9">'dem10'!#REF!</definedName>
    <definedName name="lr" localSheetId="13">#REF!</definedName>
    <definedName name="lr" localSheetId="15">#REF!</definedName>
    <definedName name="lr" localSheetId="16">#REF!</definedName>
    <definedName name="lr" localSheetId="17">#REF!</definedName>
    <definedName name="lr" localSheetId="18">'dem21'!#REF!</definedName>
    <definedName name="lr" localSheetId="19">'dem22'!#REF!</definedName>
    <definedName name="lr" localSheetId="20">#REF!</definedName>
    <definedName name="lr" localSheetId="21">#REF!</definedName>
    <definedName name="lr" localSheetId="22">#REF!</definedName>
    <definedName name="lr" localSheetId="23">#REF!</definedName>
    <definedName name="lr" localSheetId="25">#REF!</definedName>
    <definedName name="lr" localSheetId="27">#REF!</definedName>
    <definedName name="lr" localSheetId="30">#REF!</definedName>
    <definedName name="lr" localSheetId="32">#REF!</definedName>
    <definedName name="lr" localSheetId="33">#REF!</definedName>
    <definedName name="lr" localSheetId="34">'dem38'!#REF!</definedName>
    <definedName name="lr" localSheetId="36">#REF!</definedName>
    <definedName name="lr" localSheetId="39">#REF!</definedName>
    <definedName name="lr" localSheetId="6">#REF!</definedName>
    <definedName name="lr" localSheetId="8">#REF!</definedName>
    <definedName name="lr" localSheetId="29">#REF!</definedName>
    <definedName name="lr">#REF!</definedName>
    <definedName name="lrrec" localSheetId="13">#REF!</definedName>
    <definedName name="lrrec" localSheetId="15">#REF!</definedName>
    <definedName name="lrrec" localSheetId="16">#REF!</definedName>
    <definedName name="lrrec" localSheetId="18">'dem21'!#REF!</definedName>
    <definedName name="lrrec" localSheetId="19">'dem22'!#REF!</definedName>
    <definedName name="lrrec" localSheetId="20">#REF!</definedName>
    <definedName name="lrrec" localSheetId="21">#REF!</definedName>
    <definedName name="lrrec" localSheetId="22">#REF!</definedName>
    <definedName name="lrrec" localSheetId="23">#REF!</definedName>
    <definedName name="lrrec" localSheetId="25">#REF!</definedName>
    <definedName name="lrrec" localSheetId="26">#REF!</definedName>
    <definedName name="lrrec" localSheetId="27">#REF!</definedName>
    <definedName name="lrrec" localSheetId="30">#REF!</definedName>
    <definedName name="lrrec" localSheetId="32">#REF!</definedName>
    <definedName name="lrrec" localSheetId="33">#REF!</definedName>
    <definedName name="lrrec" localSheetId="36">#REF!</definedName>
    <definedName name="lrrec" localSheetId="39">#REF!</definedName>
    <definedName name="lrrec" localSheetId="6">#REF!</definedName>
    <definedName name="lrrec" localSheetId="8">#REF!</definedName>
    <definedName name="lrrec" localSheetId="29">#REF!</definedName>
    <definedName name="lrrec">#REF!</definedName>
    <definedName name="med" localSheetId="34">'dem38'!#REF!</definedName>
    <definedName name="mgs" localSheetId="9">'dem10'!#REF!</definedName>
    <definedName name="mgs" localSheetId="12">'dem14'!#REF!</definedName>
    <definedName name="mgs" localSheetId="14">'dem16'!#REF!</definedName>
    <definedName name="mi" localSheetId="17">'dem19'!#REF!</definedName>
    <definedName name="micap" localSheetId="17">'dem19'!#REF!</definedName>
    <definedName name="minister" localSheetId="12">'dem14'!#REF!</definedName>
    <definedName name="minor" localSheetId="34">'dem38'!#REF!</definedName>
    <definedName name="minrec" localSheetId="12">'dem14'!#REF!</definedName>
    <definedName name="nc" localSheetId="2">#REF!</definedName>
    <definedName name="nc" localSheetId="11">#REF!</definedName>
    <definedName name="nc" localSheetId="13">#REF!</definedName>
    <definedName name="nc" localSheetId="15">#REF!</definedName>
    <definedName name="nc" localSheetId="16">#REF!</definedName>
    <definedName name="nc" localSheetId="18">'dem21'!#REF!</definedName>
    <definedName name="nc" localSheetId="19">'dem22'!#REF!</definedName>
    <definedName name="nc" localSheetId="20">#REF!</definedName>
    <definedName name="nc" localSheetId="21">#REF!</definedName>
    <definedName name="nc" localSheetId="22">#REF!</definedName>
    <definedName name="nc" localSheetId="23">#REF!</definedName>
    <definedName name="nc" localSheetId="25">#REF!</definedName>
    <definedName name="nc" localSheetId="26">#REF!</definedName>
    <definedName name="nc" localSheetId="27">#REF!</definedName>
    <definedName name="nc" localSheetId="28">#REF!</definedName>
    <definedName name="nc" localSheetId="30">#REF!</definedName>
    <definedName name="nc" localSheetId="32">#REF!</definedName>
    <definedName name="nc" localSheetId="33">#REF!</definedName>
    <definedName name="nc" localSheetId="36">#REF!</definedName>
    <definedName name="nc" localSheetId="38">#REF!</definedName>
    <definedName name="nc" localSheetId="39">#REF!</definedName>
    <definedName name="nc" localSheetId="6">#REF!</definedName>
    <definedName name="nc" localSheetId="8">#REF!</definedName>
    <definedName name="nc" localSheetId="29">#REF!</definedName>
    <definedName name="nc">#REF!</definedName>
    <definedName name="ncfund" localSheetId="2">#REF!</definedName>
    <definedName name="ncfund" localSheetId="11">#REF!</definedName>
    <definedName name="ncfund" localSheetId="13">#REF!</definedName>
    <definedName name="ncfund" localSheetId="15">#REF!</definedName>
    <definedName name="ncfund" localSheetId="18">'dem21'!#REF!</definedName>
    <definedName name="ncfund" localSheetId="19">'dem22'!#REF!</definedName>
    <definedName name="ncfund" localSheetId="20">#REF!</definedName>
    <definedName name="ncfund" localSheetId="21">#REF!</definedName>
    <definedName name="ncfund" localSheetId="22">#REF!</definedName>
    <definedName name="ncfund" localSheetId="23">#REF!</definedName>
    <definedName name="ncfund" localSheetId="25">#REF!</definedName>
    <definedName name="ncfund" localSheetId="26">#REF!</definedName>
    <definedName name="ncfund" localSheetId="27">#REF!</definedName>
    <definedName name="ncfund" localSheetId="28">#REF!</definedName>
    <definedName name="ncfund" localSheetId="30">#REF!</definedName>
    <definedName name="ncfund" localSheetId="32">#REF!</definedName>
    <definedName name="ncfund" localSheetId="33">#REF!</definedName>
    <definedName name="ncfund" localSheetId="36">#REF!</definedName>
    <definedName name="ncfund" localSheetId="38">#REF!</definedName>
    <definedName name="ncfund" localSheetId="39">#REF!</definedName>
    <definedName name="ncfund" localSheetId="6">#REF!</definedName>
    <definedName name="ncfund" localSheetId="8">#REF!</definedName>
    <definedName name="ncfund" localSheetId="29">#REF!</definedName>
    <definedName name="ncfund">#REF!</definedName>
    <definedName name="ncfund1" localSheetId="18">'dem21'!#REF!</definedName>
    <definedName name="ncfund1" localSheetId="19">'dem22'!#REF!</definedName>
    <definedName name="ncrec" localSheetId="2">#REF!</definedName>
    <definedName name="ncrec" localSheetId="10">#REF!</definedName>
    <definedName name="ncrec" localSheetId="11">#REF!</definedName>
    <definedName name="ncrec" localSheetId="13">#REF!</definedName>
    <definedName name="ncrec" localSheetId="15">#REF!</definedName>
    <definedName name="ncrec" localSheetId="18">#REF!</definedName>
    <definedName name="ncrec" localSheetId="20">#REF!</definedName>
    <definedName name="ncrec" localSheetId="21">#REF!</definedName>
    <definedName name="ncrec" localSheetId="22">#REF!</definedName>
    <definedName name="ncrec" localSheetId="23">#REF!</definedName>
    <definedName name="ncrec" localSheetId="25">#REF!</definedName>
    <definedName name="ncrec" localSheetId="27">#REF!</definedName>
    <definedName name="ncrec" localSheetId="28">#REF!</definedName>
    <definedName name="ncrec" localSheetId="30">#REF!</definedName>
    <definedName name="ncrec" localSheetId="32">#REF!</definedName>
    <definedName name="ncrec" localSheetId="33">#REF!</definedName>
    <definedName name="ncrec" localSheetId="36">#REF!</definedName>
    <definedName name="ncrec" localSheetId="38">#REF!</definedName>
    <definedName name="ncrec" localSheetId="39">#REF!</definedName>
    <definedName name="ncrec" localSheetId="6">#REF!</definedName>
    <definedName name="ncrec" localSheetId="8">#REF!</definedName>
    <definedName name="ncrec" localSheetId="29">#REF!</definedName>
    <definedName name="ncrec">#REF!</definedName>
    <definedName name="ncrec1" localSheetId="10">#REF!</definedName>
    <definedName name="ncrec1" localSheetId="13">#REF!</definedName>
    <definedName name="ncrec1" localSheetId="15">#REF!</definedName>
    <definedName name="ncrec1" localSheetId="3">#REF!</definedName>
    <definedName name="ncrec1" localSheetId="18">'dem21'!#REF!</definedName>
    <definedName name="ncrec1" localSheetId="19">'dem22'!#REF!</definedName>
    <definedName name="ncrec1" localSheetId="20">#REF!</definedName>
    <definedName name="ncrec1" localSheetId="21">#REF!</definedName>
    <definedName name="ncrec1" localSheetId="22">#REF!</definedName>
    <definedName name="ncrec1" localSheetId="23">#REF!</definedName>
    <definedName name="ncrec1" localSheetId="25">#REF!</definedName>
    <definedName name="ncrec1" localSheetId="27">#REF!</definedName>
    <definedName name="ncrec1" localSheetId="28">#REF!</definedName>
    <definedName name="ncrec1" localSheetId="30">#REF!</definedName>
    <definedName name="ncrec1" localSheetId="32">#REF!</definedName>
    <definedName name="ncrec1" localSheetId="33">#REF!</definedName>
    <definedName name="ncrec1" localSheetId="36">#REF!</definedName>
    <definedName name="ncrec1" localSheetId="38">#REF!</definedName>
    <definedName name="ncrec1" localSheetId="39">#REF!</definedName>
    <definedName name="ncrec1" localSheetId="6">#REF!</definedName>
    <definedName name="ncrec1" localSheetId="7">#REF!</definedName>
    <definedName name="ncrec1" localSheetId="8">#REF!</definedName>
    <definedName name="ncrec1" localSheetId="29">#REF!</definedName>
    <definedName name="ncrec1">#REF!</definedName>
    <definedName name="ncrec2" localSheetId="18">'dem21'!#REF!</definedName>
    <definedName name="ncrec2" localSheetId="19">'dem22'!#REF!</definedName>
    <definedName name="ncse" localSheetId="31">'Dem35'!#REF!</definedName>
    <definedName name="non_plan">'dem39'!A1</definedName>
    <definedName name="np" localSheetId="2">'dem1'!#REF!</definedName>
    <definedName name="np" localSheetId="9">'dem10'!#REF!</definedName>
    <definedName name="np" localSheetId="10">'dem12'!#REF!</definedName>
    <definedName name="np" localSheetId="11">'dem13'!#REF!</definedName>
    <definedName name="np" localSheetId="12">'dem14'!#REF!</definedName>
    <definedName name="np" localSheetId="13">'dem15'!#REF!</definedName>
    <definedName name="np" localSheetId="14">'dem16'!#REF!</definedName>
    <definedName name="np" localSheetId="15">'dem17'!#REF!</definedName>
    <definedName name="np" localSheetId="16">'dem18'!#REF!</definedName>
    <definedName name="np" localSheetId="17">'dem19'!#REF!</definedName>
    <definedName name="np" localSheetId="3">'dem2'!#REF!</definedName>
    <definedName name="np" localSheetId="18">'dem21'!#REF!</definedName>
    <definedName name="np" localSheetId="19">'dem22'!#REF!</definedName>
    <definedName name="np" localSheetId="20">'dem23'!#REF!</definedName>
    <definedName name="np" localSheetId="21">'dem24'!#REF!</definedName>
    <definedName name="np" localSheetId="22">'dem25'!#REF!</definedName>
    <definedName name="np" localSheetId="23">'dem26'!#REF!</definedName>
    <definedName name="np" localSheetId="24">'dem29'!#REF!</definedName>
    <definedName name="np" localSheetId="4">'dem3'!#REF!</definedName>
    <definedName name="np" localSheetId="25">'dem30'!#REF!</definedName>
    <definedName name="np" localSheetId="26">'dem31'!#REF!</definedName>
    <definedName name="np" localSheetId="27">'dem32'!#REF!</definedName>
    <definedName name="np" localSheetId="28">'dem33'!#REF!</definedName>
    <definedName name="np" localSheetId="30">'dem34'!#REF!</definedName>
    <definedName name="np" localSheetId="31">'Dem35'!#REF!</definedName>
    <definedName name="np" localSheetId="32">'dem36'!#REF!</definedName>
    <definedName name="np" localSheetId="33">'dem37'!#REF!</definedName>
    <definedName name="np" localSheetId="34">'dem38'!#REF!</definedName>
    <definedName name="np" localSheetId="35">'dem39'!#REF!</definedName>
    <definedName name="np" localSheetId="36">'dem40'!$F$53</definedName>
    <definedName name="np" localSheetId="38">'dem41'!#REF!</definedName>
    <definedName name="np" localSheetId="39">#REF!</definedName>
    <definedName name="np" localSheetId="5">'dem5'!#REF!</definedName>
    <definedName name="np" localSheetId="6">'dem6'!#REF!</definedName>
    <definedName name="np" localSheetId="7">'dem7'!#REF!</definedName>
    <definedName name="np" localSheetId="8">'dem8'!#REF!</definedName>
    <definedName name="np" localSheetId="29">psc!#REF!</definedName>
    <definedName name="np">#REF!</definedName>
    <definedName name="Nutrition" localSheetId="10">#REF!</definedName>
    <definedName name="Nutrition" localSheetId="13">#REF!</definedName>
    <definedName name="Nutrition" localSheetId="15">#REF!</definedName>
    <definedName name="Nutrition" localSheetId="16">#REF!</definedName>
    <definedName name="Nutrition" localSheetId="3">#REF!</definedName>
    <definedName name="Nutrition" localSheetId="18">#REF!</definedName>
    <definedName name="Nutrition" localSheetId="19">#REF!</definedName>
    <definedName name="Nutrition" localSheetId="20">#REF!</definedName>
    <definedName name="Nutrition" localSheetId="21">#REF!</definedName>
    <definedName name="Nutrition" localSheetId="22">#REF!</definedName>
    <definedName name="Nutrition" localSheetId="23">#REF!</definedName>
    <definedName name="Nutrition" localSheetId="25">#REF!</definedName>
    <definedName name="Nutrition" localSheetId="27">#REF!</definedName>
    <definedName name="Nutrition" localSheetId="32">#REF!</definedName>
    <definedName name="Nutrition" localSheetId="33">#REF!</definedName>
    <definedName name="Nutrition" localSheetId="34">'dem38'!#REF!</definedName>
    <definedName name="Nutrition" localSheetId="39">#REF!</definedName>
    <definedName name="Nutrition" localSheetId="6">#REF!</definedName>
    <definedName name="Nutrition" localSheetId="8">#REF!</definedName>
    <definedName name="Nutrition" localSheetId="29">#REF!</definedName>
    <definedName name="Nutrition">#REF!</definedName>
    <definedName name="oap" localSheetId="2">'dem1'!#REF!</definedName>
    <definedName name="oap" localSheetId="13">'dem15'!#REF!</definedName>
    <definedName name="oap" localSheetId="34">'dem38'!#REF!</definedName>
    <definedName name="oapCap" localSheetId="13">'dem15'!#REF!</definedName>
    <definedName name="oas" localSheetId="9">'dem10'!#REF!</definedName>
    <definedName name="oas" localSheetId="10">'dem12'!#REF!</definedName>
    <definedName name="oas" localSheetId="18">'dem21'!#REF!</definedName>
    <definedName name="oas" localSheetId="19">'dem22'!#REF!</definedName>
    <definedName name="oges" localSheetId="11">#REF!</definedName>
    <definedName name="oges" localSheetId="14">'dem16'!#REF!</definedName>
    <definedName name="oges" localSheetId="15">#REF!</definedName>
    <definedName name="oges" localSheetId="16">#REF!</definedName>
    <definedName name="oges" localSheetId="3">#REF!</definedName>
    <definedName name="oges" localSheetId="18">#REF!</definedName>
    <definedName name="oges" localSheetId="20">#REF!</definedName>
    <definedName name="oges" localSheetId="21">#REF!</definedName>
    <definedName name="oges" localSheetId="22">#REF!</definedName>
    <definedName name="oges" localSheetId="23">#REF!</definedName>
    <definedName name="oges" localSheetId="25">#REF!</definedName>
    <definedName name="oges" localSheetId="27">#REF!</definedName>
    <definedName name="oges" localSheetId="32">#REF!</definedName>
    <definedName name="oges" localSheetId="33">#REF!</definedName>
    <definedName name="oges" localSheetId="35">#REF!</definedName>
    <definedName name="oges" localSheetId="38">'dem41'!#REF!</definedName>
    <definedName name="oges" localSheetId="39">#REF!</definedName>
    <definedName name="oges" localSheetId="6">#REF!</definedName>
    <definedName name="oges" localSheetId="8">#REF!</definedName>
    <definedName name="oges" localSheetId="29">#REF!</definedName>
    <definedName name="oges">#REF!</definedName>
    <definedName name="ordp" localSheetId="31">'Dem35'!#REF!</definedName>
    <definedName name="ordp" localSheetId="34">'dem38'!#REF!</definedName>
    <definedName name="ordpcap" localSheetId="31">'Dem35'!#REF!</definedName>
    <definedName name="ordprec" localSheetId="31">'Dem35'!#REF!</definedName>
    <definedName name="osap" localSheetId="24">'dem29'!#REF!</definedName>
    <definedName name="osapcap" localSheetId="24">'dem29'!#REF!</definedName>
    <definedName name="osr" localSheetId="34">'dem38'!#REF!</definedName>
    <definedName name="ossrec" localSheetId="6">'dem6'!#REF!</definedName>
    <definedName name="otd" localSheetId="10">'dem12'!#REF!</definedName>
    <definedName name="otdrec" localSheetId="10">'dem12'!#REF!</definedName>
    <definedName name="otdrec" localSheetId="38">'dem41'!#REF!</definedName>
    <definedName name="pao" localSheetId="9">'dem10'!#REF!</definedName>
    <definedName name="penrec" localSheetId="9">'dem10'!#REF!</definedName>
    <definedName name="pension" localSheetId="9">'dem10'!#REF!</definedName>
    <definedName name="pension" localSheetId="11">#REF!</definedName>
    <definedName name="pension" localSheetId="13">#REF!</definedName>
    <definedName name="pension" localSheetId="15">#REF!</definedName>
    <definedName name="pension" localSheetId="16">#REF!</definedName>
    <definedName name="pension" localSheetId="18">#REF!</definedName>
    <definedName name="pension" localSheetId="20">#REF!</definedName>
    <definedName name="pension" localSheetId="21">#REF!</definedName>
    <definedName name="pension" localSheetId="22">#REF!</definedName>
    <definedName name="pension" localSheetId="23">#REF!</definedName>
    <definedName name="pension" localSheetId="25">#REF!</definedName>
    <definedName name="pension" localSheetId="27">#REF!</definedName>
    <definedName name="pension" localSheetId="32">#REF!</definedName>
    <definedName name="pension" localSheetId="33">#REF!</definedName>
    <definedName name="pension" localSheetId="35">#REF!</definedName>
    <definedName name="pension" localSheetId="39">#REF!</definedName>
    <definedName name="pension" localSheetId="6">#REF!</definedName>
    <definedName name="pension" localSheetId="8">#REF!</definedName>
    <definedName name="pension" localSheetId="29">#REF!</definedName>
    <definedName name="pension">#REF!</definedName>
    <definedName name="plant" localSheetId="14">'dem16'!#REF!</definedName>
    <definedName name="powCaprec" localSheetId="25">'dem30'!#REF!</definedName>
    <definedName name="powCaprec" localSheetId="26">'dem31'!#REF!</definedName>
    <definedName name="Power" localSheetId="25">'dem30'!#REF!</definedName>
    <definedName name="Power" localSheetId="26">'dem31'!#REF!</definedName>
    <definedName name="power" localSheetId="34">'dem38'!#REF!</definedName>
    <definedName name="powercap" localSheetId="25">'dem30'!#REF!</definedName>
    <definedName name="powercap" localSheetId="26">'dem31'!#REF!</definedName>
    <definedName name="powerrec" localSheetId="25">'dem30'!#REF!</definedName>
    <definedName name="powerrec" localSheetId="26">'dem31'!#REF!</definedName>
    <definedName name="powerrec1" localSheetId="25">'dem30'!#REF!</definedName>
    <definedName name="powerrec1" localSheetId="26">'dem31'!#REF!</definedName>
    <definedName name="powloan" localSheetId="25">'dem30'!#REF!</definedName>
    <definedName name="powloan" localSheetId="26">'dem31'!#REF!</definedName>
    <definedName name="_xlnm.Print_Area" localSheetId="2">'dem1'!$A$1:$H$42</definedName>
    <definedName name="_xlnm.Print_Area" localSheetId="9">'dem10'!$A$1:$H$30</definedName>
    <definedName name="_xlnm.Print_Area" localSheetId="10">'dem12'!$A$1:$H$29</definedName>
    <definedName name="_xlnm.Print_Area" localSheetId="11">'dem13'!$A$1:$H$123</definedName>
    <definedName name="_xlnm.Print_Area" localSheetId="12">'dem14'!$A$1:$H$32</definedName>
    <definedName name="_xlnm.Print_Area" localSheetId="13">'dem15'!$A$1:$H$79</definedName>
    <definedName name="_xlnm.Print_Area" localSheetId="14">'dem16'!$A$1:$H$74</definedName>
    <definedName name="_xlnm.Print_Area" localSheetId="15">'dem17'!$A$1:$H$43</definedName>
    <definedName name="_xlnm.Print_Area" localSheetId="16">'dem18'!$A$1:$H$30</definedName>
    <definedName name="_xlnm.Print_Area" localSheetId="17">'dem19'!$A$1:$H$44</definedName>
    <definedName name="_xlnm.Print_Area" localSheetId="3">'dem2'!$A$1:$H$89</definedName>
    <definedName name="_xlnm.Print_Area" localSheetId="18">'dem21'!$A$1:$H$28</definedName>
    <definedName name="_xlnm.Print_Area" localSheetId="19">'dem22'!$A$1:$H$53</definedName>
    <definedName name="_xlnm.Print_Area" localSheetId="20">'dem23'!$A$1:$H$29</definedName>
    <definedName name="_xlnm.Print_Area" localSheetId="21">'dem24'!$A$1:$H$32</definedName>
    <definedName name="_xlnm.Print_Area" localSheetId="22">'dem25'!$A$1:$H$29</definedName>
    <definedName name="_xlnm.Print_Area" localSheetId="23">'dem26'!$A$1:$H$36</definedName>
    <definedName name="_xlnm.Print_Area" localSheetId="24">'dem29'!$A$1:$H$39</definedName>
    <definedName name="_xlnm.Print_Area" localSheetId="4">'dem3'!$A$1:$H$68</definedName>
    <definedName name="_xlnm.Print_Area" localSheetId="25">'dem30'!$A$1:$H$35</definedName>
    <definedName name="_xlnm.Print_Area" localSheetId="26">'dem31'!$A$1:$H$225</definedName>
    <definedName name="_xlnm.Print_Area" localSheetId="27">'dem32'!$A$1:$H$39</definedName>
    <definedName name="_xlnm.Print_Area" localSheetId="28">'dem33'!$A$1:$H$61</definedName>
    <definedName name="_xlnm.Print_Area" localSheetId="30">'dem34'!$A$1:$H$149</definedName>
    <definedName name="_xlnm.Print_Area" localSheetId="31">'Dem35'!$A$1:$H$111</definedName>
    <definedName name="_xlnm.Print_Area" localSheetId="32">'dem36'!$A$1:$H$29</definedName>
    <definedName name="_xlnm.Print_Area" localSheetId="33">'dem37'!$A$1:$H$39</definedName>
    <definedName name="_xlnm.Print_Area" localSheetId="34">'dem38'!$A$1:$H$74</definedName>
    <definedName name="_xlnm.Print_Area" localSheetId="35">'dem39'!$A$1:$H$52</definedName>
    <definedName name="_xlnm.Print_Area" localSheetId="36">'dem40'!$A$1:$H$61</definedName>
    <definedName name="_xlnm.Print_Area" localSheetId="37">dem40a!$A$1:$H$43</definedName>
    <definedName name="_xlnm.Print_Area" localSheetId="38">'dem41'!$A$1:$H$85</definedName>
    <definedName name="_xlnm.Print_Area" localSheetId="39">'dem43'!$A$1:$J$35</definedName>
    <definedName name="_xlnm.Print_Area" localSheetId="5">'dem5'!$A$1:$J$30</definedName>
    <definedName name="_xlnm.Print_Area" localSheetId="6">'dem6'!$A$1:$J$73</definedName>
    <definedName name="_xlnm.Print_Area" localSheetId="7">'dem7'!$A$1:$H$210</definedName>
    <definedName name="_xlnm.Print_Area" localSheetId="8">'dem8'!$A$1:$H$37</definedName>
    <definedName name="_xlnm.Print_Area" localSheetId="0">Introduc.!$A$1:$C$90</definedName>
    <definedName name="_xlnm.Print_Area" localSheetId="29">psc!$A$1:$H$31</definedName>
    <definedName name="_xlnm.Print_Area" localSheetId="1">Rev_Cap!$A$1:$H$44</definedName>
    <definedName name="_xlnm.Print_Titles" localSheetId="2">'dem1'!$13:$15</definedName>
    <definedName name="_xlnm.Print_Titles" localSheetId="9">'dem10'!$15:$17</definedName>
    <definedName name="_xlnm.Print_Titles" localSheetId="10">'dem12'!$12:$14</definedName>
    <definedName name="_xlnm.Print_Titles" localSheetId="11">'dem13'!$13:$14</definedName>
    <definedName name="_xlnm.Print_Titles" localSheetId="12">'dem14'!$12:$14</definedName>
    <definedName name="_xlnm.Print_Titles" localSheetId="13">'dem15'!$13:$15</definedName>
    <definedName name="_xlnm.Print_Titles" localSheetId="14">'dem16'!$13:$15</definedName>
    <definedName name="_xlnm.Print_Titles" localSheetId="15">'dem17'!$12:$13</definedName>
    <definedName name="_xlnm.Print_Titles" localSheetId="16">'dem18'!$12:$14</definedName>
    <definedName name="_xlnm.Print_Titles" localSheetId="17">'dem19'!$12:$14</definedName>
    <definedName name="_xlnm.Print_Titles" localSheetId="3">'dem2'!$12:$14</definedName>
    <definedName name="_xlnm.Print_Titles" localSheetId="18">'dem21'!$13:$14</definedName>
    <definedName name="_xlnm.Print_Titles" localSheetId="19">'dem22'!$13:$14</definedName>
    <definedName name="_xlnm.Print_Titles" localSheetId="20">'dem23'!$13:$15</definedName>
    <definedName name="_xlnm.Print_Titles" localSheetId="21">'dem24'!$15:$17</definedName>
    <definedName name="_xlnm.Print_Titles" localSheetId="22">'dem25'!$13:$15</definedName>
    <definedName name="_xlnm.Print_Titles" localSheetId="23">'dem26'!$12:$14</definedName>
    <definedName name="_xlnm.Print_Titles" localSheetId="24">'dem29'!$13:$15</definedName>
    <definedName name="_xlnm.Print_Titles" localSheetId="4">'dem3'!$13:$15</definedName>
    <definedName name="_xlnm.Print_Titles" localSheetId="25">'dem30'!$12:$15</definedName>
    <definedName name="_xlnm.Print_Titles" localSheetId="26">'dem31'!$13:$14</definedName>
    <definedName name="_xlnm.Print_Titles" localSheetId="27">'dem32'!$13:$15</definedName>
    <definedName name="_xlnm.Print_Titles" localSheetId="28">'dem33'!$13:$15</definedName>
    <definedName name="_xlnm.Print_Titles" localSheetId="30">'dem34'!$13:$15</definedName>
    <definedName name="_xlnm.Print_Titles" localSheetId="31">'Dem35'!$13:$15</definedName>
    <definedName name="_xlnm.Print_Titles" localSheetId="32">'dem36'!$14:$15</definedName>
    <definedName name="_xlnm.Print_Titles" localSheetId="33">'dem37'!$14:$15</definedName>
    <definedName name="_xlnm.Print_Titles" localSheetId="34">'dem38'!$13:$15</definedName>
    <definedName name="_xlnm.Print_Titles" localSheetId="35">'dem39'!$13:$15</definedName>
    <definedName name="_xlnm.Print_Titles" localSheetId="36">'dem40'!$12:$14</definedName>
    <definedName name="_xlnm.Print_Titles" localSheetId="38">'dem41'!$14:$15</definedName>
    <definedName name="_xlnm.Print_Titles" localSheetId="39">'dem43'!$13:$15</definedName>
    <definedName name="_xlnm.Print_Titles" localSheetId="5">'dem5'!$12:$15</definedName>
    <definedName name="_xlnm.Print_Titles" localSheetId="6">'dem6'!$13:$15</definedName>
    <definedName name="_xlnm.Print_Titles" localSheetId="7">'dem7'!$14:$15</definedName>
    <definedName name="_xlnm.Print_Titles" localSheetId="8">'dem8'!$13:$15</definedName>
    <definedName name="_xlnm.Print_Titles" localSheetId="29">psc!$13:$15</definedName>
    <definedName name="_xlnm.Print_Titles" localSheetId="1">Rev_Cap!$4:$6</definedName>
    <definedName name="public" localSheetId="34">'dem38'!#REF!</definedName>
    <definedName name="pw" localSheetId="11">'dem13'!#REF!</definedName>
    <definedName name="pw" localSheetId="15">#REF!</definedName>
    <definedName name="pw" localSheetId="3">#REF!</definedName>
    <definedName name="pw" localSheetId="18">#REF!</definedName>
    <definedName name="pw" localSheetId="20">#REF!</definedName>
    <definedName name="pw" localSheetId="21">#REF!</definedName>
    <definedName name="pw" localSheetId="22">#REF!</definedName>
    <definedName name="pw" localSheetId="4">'dem3'!#REF!</definedName>
    <definedName name="pw" localSheetId="25">'dem30'!#REF!</definedName>
    <definedName name="pw" localSheetId="26">'dem31'!#REF!</definedName>
    <definedName name="pw" localSheetId="27">'dem32'!#REF!</definedName>
    <definedName name="pw" localSheetId="28">'dem33'!#REF!</definedName>
    <definedName name="pw" localSheetId="30">'dem34'!#REF!</definedName>
    <definedName name="pw" localSheetId="32">#REF!</definedName>
    <definedName name="pw" localSheetId="33">#REF!</definedName>
    <definedName name="pw" localSheetId="38">'dem41'!#REF!</definedName>
    <definedName name="pw" localSheetId="39">#REF!</definedName>
    <definedName name="pw" localSheetId="6">#REF!</definedName>
    <definedName name="pw" localSheetId="7">'dem7'!#REF!</definedName>
    <definedName name="pw" localSheetId="8">'dem8'!#REF!</definedName>
    <definedName name="pw" localSheetId="29">psc!#REF!</definedName>
    <definedName name="pw">#REF!</definedName>
    <definedName name="pwcap" localSheetId="13">#REF!</definedName>
    <definedName name="pwcap" localSheetId="15">#REF!</definedName>
    <definedName name="pwcap" localSheetId="16">#REF!</definedName>
    <definedName name="pwcap" localSheetId="18">'dem21'!#REF!</definedName>
    <definedName name="pwcap" localSheetId="19">'dem22'!#REF!</definedName>
    <definedName name="pwcap" localSheetId="20">#REF!</definedName>
    <definedName name="pwcap" localSheetId="21">#REF!</definedName>
    <definedName name="pwcap" localSheetId="22">#REF!</definedName>
    <definedName name="pwcap" localSheetId="23">#REF!</definedName>
    <definedName name="pwcap" localSheetId="4">'dem3'!#REF!</definedName>
    <definedName name="pwcap" localSheetId="25">'dem30'!#REF!</definedName>
    <definedName name="pwcap" localSheetId="26">'dem31'!#REF!</definedName>
    <definedName name="pwcap" localSheetId="27">#REF!</definedName>
    <definedName name="pwcap" localSheetId="32">#REF!</definedName>
    <definedName name="pwcap" localSheetId="33">#REF!</definedName>
    <definedName name="pwcap" localSheetId="39">#REF!</definedName>
    <definedName name="pwcap" localSheetId="6">#REF!</definedName>
    <definedName name="pwcap" localSheetId="8">#REF!</definedName>
    <definedName name="pwcap" localSheetId="29">#REF!</definedName>
    <definedName name="pwcap">#REF!</definedName>
    <definedName name="pwrec" localSheetId="11">'dem13'!#REF!</definedName>
    <definedName name="pwrec" localSheetId="4">'dem3'!#REF!</definedName>
    <definedName name="rb" localSheetId="25">'dem30'!#REF!</definedName>
    <definedName name="rb" localSheetId="26">'dem31'!#REF!</definedName>
    <definedName name="rb" localSheetId="30">'dem34'!#REF!</definedName>
    <definedName name="rb" localSheetId="31">'Dem35'!#REF!</definedName>
    <definedName name="rb" localSheetId="29">psc!#REF!</definedName>
    <definedName name="rbcap" localSheetId="14">'dem16'!#REF!</definedName>
    <definedName name="rbcap" localSheetId="30">'dem34'!#REF!</definedName>
    <definedName name="rbcap" localSheetId="31">'Dem35'!#REF!</definedName>
    <definedName name="rbcap" localSheetId="29">psc!#REF!</definedName>
    <definedName name="rbrec" localSheetId="30">'dem34'!#REF!</definedName>
    <definedName name="rbrec" localSheetId="31">'Dem35'!#REF!</definedName>
    <definedName name="rbrec" localSheetId="29">psc!#REF!</definedName>
    <definedName name="rbrec3" localSheetId="30">'dem34'!#REF!</definedName>
    <definedName name="rbrec3" localSheetId="29">psc!#REF!</definedName>
    <definedName name="re" localSheetId="31">'Dem35'!#REF!</definedName>
    <definedName name="RE" localSheetId="34">'dem38'!#REF!</definedName>
    <definedName name="rec" localSheetId="11">'dem13'!#REF!</definedName>
    <definedName name="rec" localSheetId="13">#REF!</definedName>
    <definedName name="rec" localSheetId="15">#REF!</definedName>
    <definedName name="rec" localSheetId="16">#REF!</definedName>
    <definedName name="rec" localSheetId="18">'dem21'!#REF!</definedName>
    <definedName name="rec" localSheetId="19">'dem22'!#REF!</definedName>
    <definedName name="rec" localSheetId="20">#REF!</definedName>
    <definedName name="rec" localSheetId="21">#REF!</definedName>
    <definedName name="rec" localSheetId="22">#REF!</definedName>
    <definedName name="rec" localSheetId="23">#REF!</definedName>
    <definedName name="rec" localSheetId="25">'dem30'!#REF!</definedName>
    <definedName name="rec" localSheetId="26">'dem31'!#REF!</definedName>
    <definedName name="rec" localSheetId="27">#REF!</definedName>
    <definedName name="rec" localSheetId="32">#REF!</definedName>
    <definedName name="rec" localSheetId="33">#REF!</definedName>
    <definedName name="rec" localSheetId="34">'dem38'!#REF!</definedName>
    <definedName name="rec" localSheetId="35">#REF!</definedName>
    <definedName name="rec" localSheetId="38">'dem41'!#REF!</definedName>
    <definedName name="rec" localSheetId="39">#REF!</definedName>
    <definedName name="rec" localSheetId="6">#REF!</definedName>
    <definedName name="rec" localSheetId="7">'dem7'!#REF!</definedName>
    <definedName name="rec" localSheetId="8">'dem8'!#REF!</definedName>
    <definedName name="rec" localSheetId="29">#REF!</definedName>
    <definedName name="rec">#REF!</definedName>
    <definedName name="recPAO" localSheetId="9">'dem10'!#REF!</definedName>
    <definedName name="recST" localSheetId="9">'dem10'!#REF!</definedName>
    <definedName name="reform" localSheetId="13">#REF!</definedName>
    <definedName name="reform" localSheetId="15">#REF!</definedName>
    <definedName name="reform" localSheetId="16">#REF!</definedName>
    <definedName name="reform" localSheetId="18">'dem21'!#REF!</definedName>
    <definedName name="reform" localSheetId="19">'dem22'!#REF!</definedName>
    <definedName name="reform" localSheetId="20">#REF!</definedName>
    <definedName name="reform" localSheetId="21">#REF!</definedName>
    <definedName name="reform" localSheetId="22">#REF!</definedName>
    <definedName name="reform" localSheetId="23">#REF!</definedName>
    <definedName name="reform" localSheetId="25">#REF!</definedName>
    <definedName name="reform" localSheetId="27">#REF!</definedName>
    <definedName name="reform" localSheetId="32">#REF!</definedName>
    <definedName name="reform" localSheetId="33">#REF!</definedName>
    <definedName name="reform" localSheetId="35">#REF!</definedName>
    <definedName name="reform" localSheetId="39">#REF!</definedName>
    <definedName name="reform" localSheetId="6">#REF!</definedName>
    <definedName name="reform" localSheetId="8">#REF!</definedName>
    <definedName name="reform" localSheetId="29">#REF!</definedName>
    <definedName name="reform">#REF!</definedName>
    <definedName name="research" localSheetId="34">'dem38'!#REF!</definedName>
    <definedName name="revise" localSheetId="2">'dem1'!$D$57:$H$57</definedName>
    <definedName name="revise" localSheetId="9">'dem10'!$D$45:$H$45</definedName>
    <definedName name="revise" localSheetId="10">'dem12'!$D$46:$H$46</definedName>
    <definedName name="revise" localSheetId="11">'dem13'!$D$134:$H$134</definedName>
    <definedName name="revise" localSheetId="12">'dem14'!$D$34:$H$34</definedName>
    <definedName name="revise" localSheetId="13">'dem15'!$D$92:$H$92</definedName>
    <definedName name="revise" localSheetId="14">'dem16'!$D$91:$H$91</definedName>
    <definedName name="revise" localSheetId="15">'dem17'!$D$55:$H$55</definedName>
    <definedName name="revise" localSheetId="16">'dem18'!$D$43:$H$43</definedName>
    <definedName name="revise" localSheetId="17">'dem19'!$D$68:$H$68</definedName>
    <definedName name="revise" localSheetId="3">'dem2'!#REF!</definedName>
    <definedName name="revise" localSheetId="18">'dem21'!$D$40:$H$40</definedName>
    <definedName name="revise" localSheetId="19">'dem22'!$D$64:$H$64</definedName>
    <definedName name="revise" localSheetId="20">'dem23'!$D$45:$H$45</definedName>
    <definedName name="revise" localSheetId="21">'dem24'!$D$44:$H$44</definedName>
    <definedName name="revise" localSheetId="22">'dem25'!$D$45:$H$45</definedName>
    <definedName name="revise" localSheetId="23">'dem26'!$D$52:$H$52</definedName>
    <definedName name="revise" localSheetId="24">'dem29'!$D$54:$H$54</definedName>
    <definedName name="revise" localSheetId="4">'dem3'!$D$79:$H$79</definedName>
    <definedName name="revise" localSheetId="25">'dem30'!$D$45:$H$45</definedName>
    <definedName name="revise" localSheetId="26">'dem31'!$D$240:$H$240</definedName>
    <definedName name="revise" localSheetId="27">'dem32'!$D$55:$H$55</definedName>
    <definedName name="revise" localSheetId="28">'dem33'!$D$77:$H$77</definedName>
    <definedName name="revise" localSheetId="30">'dem34'!$D$158:$H$158</definedName>
    <definedName name="revise" localSheetId="31">'Dem35'!$D$128:$H$128</definedName>
    <definedName name="revise" localSheetId="32">'dem36'!$D$51:$H$51</definedName>
    <definedName name="revise" localSheetId="33">'dem37'!$D$63:$H$63</definedName>
    <definedName name="revise" localSheetId="34">'dem38'!$D$98:$H$98</definedName>
    <definedName name="revise" localSheetId="35">'dem39'!$D$56:$H$56</definedName>
    <definedName name="revise" localSheetId="36">'dem40'!$D$79:$J$79</definedName>
    <definedName name="revise" localSheetId="38">'dem41'!$D$97:$H$97</definedName>
    <definedName name="revise" localSheetId="39">'dem43'!$D$48:$J$48</definedName>
    <definedName name="revise" localSheetId="5">'dem5'!$D$41:$J$41</definedName>
    <definedName name="revise" localSheetId="6">'dem6'!$D$86:$J$86</definedName>
    <definedName name="revise" localSheetId="7">'dem7'!$D$228:$H$228</definedName>
    <definedName name="revise" localSheetId="8">'dem8'!$D$55:$H$55</definedName>
    <definedName name="revise" localSheetId="29">psc!$D$44:$H$44</definedName>
    <definedName name="revise">#REF!</definedName>
    <definedName name="roads" localSheetId="18">'dem21'!#REF!</definedName>
    <definedName name="roads" localSheetId="19">'dem22'!#REF!</definedName>
    <definedName name="roads" localSheetId="34">'dem38'!#REF!</definedName>
    <definedName name="roadsrec" localSheetId="30">'dem34'!#REF!</definedName>
    <definedName name="roadsrec" localSheetId="29">psc!#REF!</definedName>
    <definedName name="rt" localSheetId="32">'dem36'!#REF!</definedName>
    <definedName name="rt" localSheetId="33">'dem37'!#REF!</definedName>
    <definedName name="rtcap" localSheetId="32">'dem36'!#REF!</definedName>
    <definedName name="rtcap" localSheetId="33">'dem37'!#REF!</definedName>
    <definedName name="rtrec" localSheetId="32">'dem36'!#REF!</definedName>
    <definedName name="rtrec" localSheetId="33">'dem37'!#REF!</definedName>
    <definedName name="rtrec1" localSheetId="32">'dem36'!#REF!</definedName>
    <definedName name="rtrec1" localSheetId="33">'dem37'!#REF!</definedName>
    <definedName name="rtrec2" localSheetId="32">'dem36'!#REF!</definedName>
    <definedName name="rtrec2" localSheetId="33">'dem37'!#REF!</definedName>
    <definedName name="sc" localSheetId="31">'Dem35'!#REF!</definedName>
    <definedName name="scst" localSheetId="10">#REF!</definedName>
    <definedName name="scst" localSheetId="15">#REF!</definedName>
    <definedName name="scst" localSheetId="3">#REF!</definedName>
    <definedName name="scst" localSheetId="18">#REF!</definedName>
    <definedName name="scst" localSheetId="19">#REF!</definedName>
    <definedName name="scst" localSheetId="20">#REF!</definedName>
    <definedName name="scst" localSheetId="21">#REF!</definedName>
    <definedName name="scst" localSheetId="22">#REF!</definedName>
    <definedName name="scst" localSheetId="25">#REF!</definedName>
    <definedName name="scst" localSheetId="27">#REF!</definedName>
    <definedName name="scst" localSheetId="31">'Dem35'!#REF!</definedName>
    <definedName name="scst" localSheetId="32">#REF!</definedName>
    <definedName name="scst" localSheetId="33">#REF!</definedName>
    <definedName name="scst" localSheetId="34">'dem38'!#REF!</definedName>
    <definedName name="scst" localSheetId="39">#REF!</definedName>
    <definedName name="scst" localSheetId="6">#REF!</definedName>
    <definedName name="scst" localSheetId="8">#REF!</definedName>
    <definedName name="scst" localSheetId="29">#REF!</definedName>
    <definedName name="scst">#REF!</definedName>
    <definedName name="scstrec" localSheetId="34">'dem38'!#REF!</definedName>
    <definedName name="ses" localSheetId="18">'dem21'!#REF!</definedName>
    <definedName name="ses" localSheetId="19">'dem22'!#REF!</definedName>
    <definedName name="ses" localSheetId="24">'dem29'!#REF!</definedName>
    <definedName name="sesrec" localSheetId="24">'dem29'!#REF!</definedName>
    <definedName name="sgs" localSheetId="9">'dem10'!#REF!</definedName>
    <definedName name="sgs" localSheetId="12">'dem14'!#REF!</definedName>
    <definedName name="sgs" localSheetId="13">#REF!</definedName>
    <definedName name="sgs" localSheetId="15">#REF!</definedName>
    <definedName name="sgs" localSheetId="16">#REF!</definedName>
    <definedName name="sgs" localSheetId="18">'dem21'!#REF!</definedName>
    <definedName name="sgs" localSheetId="19">'dem22'!#REF!</definedName>
    <definedName name="sgs" localSheetId="20">'dem23'!#REF!</definedName>
    <definedName name="sgs" localSheetId="21">'dem24'!#REF!</definedName>
    <definedName name="sgs" localSheetId="22">'dem25'!#REF!</definedName>
    <definedName name="sgs" localSheetId="23">'dem26'!#REF!</definedName>
    <definedName name="sgs" localSheetId="25">#REF!</definedName>
    <definedName name="sgs" localSheetId="27">#REF!</definedName>
    <definedName name="sgs" localSheetId="32">#REF!</definedName>
    <definedName name="sgs" localSheetId="33">#REF!</definedName>
    <definedName name="sgs" localSheetId="39">#REF!</definedName>
    <definedName name="sgs" localSheetId="6">#REF!</definedName>
    <definedName name="sgs" localSheetId="8">#REF!</definedName>
    <definedName name="sgs" localSheetId="29">#REF!</definedName>
    <definedName name="sgs">#REF!</definedName>
    <definedName name="sgsrec" localSheetId="9">'dem10'!#REF!</definedName>
    <definedName name="sgsrec" localSheetId="12">'dem14'!#REF!</definedName>
    <definedName name="sgsrec" localSheetId="15">#REF!</definedName>
    <definedName name="sgsrec" localSheetId="18">#REF!</definedName>
    <definedName name="sgsrec" localSheetId="20">#REF!</definedName>
    <definedName name="sgsrec" localSheetId="21">#REF!</definedName>
    <definedName name="sgsrec" localSheetId="22">#REF!</definedName>
    <definedName name="sgsrec" localSheetId="25">#REF!</definedName>
    <definedName name="sgsrec" localSheetId="27">#REF!</definedName>
    <definedName name="sgsrec" localSheetId="32">#REF!</definedName>
    <definedName name="sgsrec" localSheetId="39">#REF!</definedName>
    <definedName name="sgsrec" localSheetId="8">#REF!</definedName>
    <definedName name="sgsrec" localSheetId="29">#REF!</definedName>
    <definedName name="sgsrec">#REF!</definedName>
    <definedName name="sinking" localSheetId="9">'dem10'!#REF!</definedName>
    <definedName name="social" localSheetId="9">'dem10'!#REF!</definedName>
    <definedName name="SocialSecurity" localSheetId="9">'dem10'!#REF!</definedName>
    <definedName name="SocialSecurity" localSheetId="10">#REF!</definedName>
    <definedName name="SocialSecurity" localSheetId="11">#REF!</definedName>
    <definedName name="SocialSecurity" localSheetId="12">'dem14'!#REF!</definedName>
    <definedName name="SocialSecurity" localSheetId="13">#REF!</definedName>
    <definedName name="SocialSecurity" localSheetId="15">#REF!</definedName>
    <definedName name="SocialSecurity" localSheetId="16">#REF!</definedName>
    <definedName name="SocialSecurity" localSheetId="3">#REF!</definedName>
    <definedName name="SocialSecurity" localSheetId="18">#REF!</definedName>
    <definedName name="SocialSecurity" localSheetId="19">#REF!</definedName>
    <definedName name="SocialSecurity" localSheetId="20">#REF!</definedName>
    <definedName name="SocialSecurity" localSheetId="21">#REF!</definedName>
    <definedName name="SocialSecurity" localSheetId="22">#REF!</definedName>
    <definedName name="SocialSecurity" localSheetId="23">#REF!</definedName>
    <definedName name="SocialSecurity" localSheetId="25">#REF!</definedName>
    <definedName name="SocialSecurity" localSheetId="27">#REF!</definedName>
    <definedName name="SocialSecurity" localSheetId="32">#REF!</definedName>
    <definedName name="SocialSecurity" localSheetId="33">#REF!</definedName>
    <definedName name="SocialSecurity" localSheetId="34">'dem38'!#REF!</definedName>
    <definedName name="SocialSecurity" localSheetId="35">#REF!</definedName>
    <definedName name="SocialSecurity" localSheetId="39">#REF!</definedName>
    <definedName name="SocialSecurity" localSheetId="6">#REF!</definedName>
    <definedName name="SocialSecurity" localSheetId="8">#REF!</definedName>
    <definedName name="SocialSecurity" localSheetId="29">#REF!</definedName>
    <definedName name="SocialSecurity">#REF!</definedName>
    <definedName name="socialwelfare" localSheetId="10">#REF!</definedName>
    <definedName name="socialwelfare" localSheetId="11">#REF!</definedName>
    <definedName name="socialwelfare" localSheetId="13">#REF!</definedName>
    <definedName name="socialwelfare" localSheetId="15">#REF!</definedName>
    <definedName name="socialwelfare" localSheetId="16">#REF!</definedName>
    <definedName name="socialwelfare" localSheetId="3">#REF!</definedName>
    <definedName name="socialwelfare" localSheetId="18">#REF!</definedName>
    <definedName name="socialwelfare" localSheetId="19">#REF!</definedName>
    <definedName name="socialwelfare" localSheetId="20">#REF!</definedName>
    <definedName name="socialwelfare" localSheetId="21">#REF!</definedName>
    <definedName name="socialwelfare" localSheetId="22">#REF!</definedName>
    <definedName name="socialwelfare" localSheetId="23">#REF!</definedName>
    <definedName name="socialwelfare" localSheetId="25">#REF!</definedName>
    <definedName name="socialwelfare" localSheetId="27">#REF!</definedName>
    <definedName name="socialwelfare" localSheetId="32">#REF!</definedName>
    <definedName name="socialwelfare" localSheetId="33">#REF!</definedName>
    <definedName name="socialwelfare" localSheetId="34">'dem38'!#REF!</definedName>
    <definedName name="socialwelfare" localSheetId="35">#REF!</definedName>
    <definedName name="socialwelfare" localSheetId="39">#REF!</definedName>
    <definedName name="socialwelfare" localSheetId="6">#REF!</definedName>
    <definedName name="socialwelfare" localSheetId="8">#REF!</definedName>
    <definedName name="socialwelfare" localSheetId="29">#REF!</definedName>
    <definedName name="socialwelfare">#REF!</definedName>
    <definedName name="spfrd" localSheetId="10">'dem12'!#REF!</definedName>
    <definedName name="spfrd" localSheetId="11">#REF!</definedName>
    <definedName name="spfrd" localSheetId="13">#REF!</definedName>
    <definedName name="spfrd" localSheetId="15">#REF!</definedName>
    <definedName name="spfrd" localSheetId="18">#REF!</definedName>
    <definedName name="spfrd" localSheetId="20">#REF!</definedName>
    <definedName name="spfrd" localSheetId="21">#REF!</definedName>
    <definedName name="spfrd" localSheetId="22">#REF!</definedName>
    <definedName name="spfrd" localSheetId="23">#REF!</definedName>
    <definedName name="spfrd" localSheetId="25">#REF!</definedName>
    <definedName name="spfrd" localSheetId="27">#REF!</definedName>
    <definedName name="spfrd" localSheetId="31">'Dem35'!#REF!</definedName>
    <definedName name="spfrd" localSheetId="32">#REF!</definedName>
    <definedName name="spfrd" localSheetId="33">#REF!</definedName>
    <definedName name="spfrd" localSheetId="35">#REF!</definedName>
    <definedName name="spfrd" localSheetId="39">#REF!</definedName>
    <definedName name="spfrd" localSheetId="6">#REF!</definedName>
    <definedName name="spfrd" localSheetId="7">#REF!</definedName>
    <definedName name="spfrd" localSheetId="8">#REF!</definedName>
    <definedName name="spfrd" localSheetId="29">#REF!</definedName>
    <definedName name="spfrd">#REF!</definedName>
    <definedName name="sports" localSheetId="34">'dem38'!#REF!</definedName>
    <definedName name="sports" localSheetId="35">'dem39'!#REF!</definedName>
    <definedName name="spprg" localSheetId="34">'dem38'!#REF!</definedName>
    <definedName name="sss" localSheetId="13">#REF!</definedName>
    <definedName name="sss" localSheetId="15">#REF!</definedName>
    <definedName name="sss" localSheetId="18">'dem21'!#REF!</definedName>
    <definedName name="sss" localSheetId="19">'dem22'!#REF!</definedName>
    <definedName name="sss" localSheetId="20">#REF!</definedName>
    <definedName name="sss" localSheetId="21">#REF!</definedName>
    <definedName name="sss" localSheetId="22">#REF!</definedName>
    <definedName name="sss" localSheetId="23">#REF!</definedName>
    <definedName name="sss" localSheetId="25">#REF!</definedName>
    <definedName name="sss" localSheetId="26">#REF!</definedName>
    <definedName name="sss" localSheetId="27">#REF!</definedName>
    <definedName name="sss" localSheetId="31">'Dem35'!#REF!</definedName>
    <definedName name="sss" localSheetId="32">#REF!</definedName>
    <definedName name="sss" localSheetId="33">#REF!</definedName>
    <definedName name="sss" localSheetId="36">#REF!</definedName>
    <definedName name="sss" localSheetId="38">#REF!</definedName>
    <definedName name="sss" localSheetId="39">#REF!</definedName>
    <definedName name="sss" localSheetId="5">'dem5'!#REF!</definedName>
    <definedName name="sss" localSheetId="6">#REF!</definedName>
    <definedName name="sss" localSheetId="7">#REF!</definedName>
    <definedName name="sss" localSheetId="8">#REF!</definedName>
    <definedName name="sss" localSheetId="29">#REF!</definedName>
    <definedName name="sss">#REF!</definedName>
    <definedName name="sssrec" localSheetId="5">'dem5'!#REF!</definedName>
    <definedName name="sswrec1" localSheetId="34">'dem38'!#REF!</definedName>
    <definedName name="sswrec2" localSheetId="34">'dem38'!#REF!</definedName>
    <definedName name="st" localSheetId="9">'dem10'!#REF!</definedName>
    <definedName name="stamps" localSheetId="9">'dem10'!#REF!</definedName>
    <definedName name="stidf" localSheetId="31">'Dem35'!#REF!</definedName>
    <definedName name="strec" localSheetId="9">'dem10'!#REF!</definedName>
    <definedName name="summary" localSheetId="2">'dem1'!$D$49:$H$49</definedName>
    <definedName name="summary" localSheetId="9">'dem10'!$D$38:$H$38</definedName>
    <definedName name="summary" localSheetId="10">'dem12'!$D$34:$H$34</definedName>
    <definedName name="summary" localSheetId="11">'dem13'!$D$124:$H$124</definedName>
    <definedName name="summary" localSheetId="12">'dem14'!#REF!</definedName>
    <definedName name="summary" localSheetId="13">'dem15'!$D$85:$H$85</definedName>
    <definedName name="summary" localSheetId="14">'dem16'!$D$84:$H$84</definedName>
    <definedName name="summary" localSheetId="15">'dem17'!$D$51:$H$51</definedName>
    <definedName name="summary" localSheetId="16">'dem18'!$D$39:$H$39</definedName>
    <definedName name="summary" localSheetId="17">'dem19'!$D$58:$H$58</definedName>
    <definedName name="summary" localSheetId="3">'dem2'!#REF!</definedName>
    <definedName name="summary" localSheetId="18">'dem21'!$D$33:$H$33</definedName>
    <definedName name="summary" localSheetId="19">'dem22'!$D$57:$H$57</definedName>
    <definedName name="summary" localSheetId="20">'dem23'!$D$40:$H$40</definedName>
    <definedName name="summary" localSheetId="21">'dem24'!$D$39:$H$39</definedName>
    <definedName name="summary" localSheetId="22">'dem25'!$D$40:$H$40</definedName>
    <definedName name="summary" localSheetId="23">'dem26'!$D$47:$H$47</definedName>
    <definedName name="summary" localSheetId="24">'dem29'!$D$44:$H$44</definedName>
    <definedName name="summary" localSheetId="4">'dem3'!$D$72:$H$72</definedName>
    <definedName name="summary" localSheetId="25">'dem30'!$D$39:$H$39</definedName>
    <definedName name="summary" localSheetId="26">'dem31'!$D$234:$H$234</definedName>
    <definedName name="summary" localSheetId="27">'dem32'!$D$44:$H$44</definedName>
    <definedName name="summary" localSheetId="28">'dem33'!$D$66:$H$66</definedName>
    <definedName name="summary" localSheetId="30">'dem34'!#REF!</definedName>
    <definedName name="summary" localSheetId="31">'Dem35'!$D$114:$H$114</definedName>
    <definedName name="summary" localSheetId="32">'dem36'!$D$45:$H$45</definedName>
    <definedName name="summary" localSheetId="33">'dem37'!$D$57:$H$57</definedName>
    <definedName name="summary" localSheetId="34">'dem38'!$D$87:$H$87</definedName>
    <definedName name="summary" localSheetId="35">'dem39'!$D$50:$H$50</definedName>
    <definedName name="summary" localSheetId="36">'dem40'!$D$72:$J$72</definedName>
    <definedName name="summary" localSheetId="38">'dem41'!#REF!</definedName>
    <definedName name="summary" localSheetId="39">'dem43'!$D$38:$J$38</definedName>
    <definedName name="summary" localSheetId="5">'dem5'!$D$33:$J$33</definedName>
    <definedName name="summary" localSheetId="6">'dem6'!$D$80:$J$80</definedName>
    <definedName name="summary" localSheetId="7">'dem7'!$D$216:$H$216</definedName>
    <definedName name="summary" localSheetId="8">'dem8'!$D$43:$H$43</definedName>
    <definedName name="summary" localSheetId="29">psc!$D$35:$H$35</definedName>
    <definedName name="suspense" localSheetId="4">'dem3'!#REF!</definedName>
    <definedName name="suspense" localSheetId="30">'dem34'!#REF!</definedName>
    <definedName name="suspense" localSheetId="29">psc!#REF!</definedName>
    <definedName name="swc" localSheetId="2">'dem1'!#REF!</definedName>
    <definedName name="swc" localSheetId="10">'dem12'!#REF!</definedName>
    <definedName name="swc" localSheetId="15">#REF!</definedName>
    <definedName name="swc" localSheetId="18">#REF!</definedName>
    <definedName name="swc" localSheetId="20">#REF!</definedName>
    <definedName name="swc" localSheetId="21">#REF!</definedName>
    <definedName name="swc" localSheetId="22">#REF!</definedName>
    <definedName name="swc" localSheetId="25">#REF!</definedName>
    <definedName name="swc" localSheetId="27">#REF!</definedName>
    <definedName name="swc" localSheetId="32">#REF!</definedName>
    <definedName name="swc" localSheetId="33">#REF!</definedName>
    <definedName name="swc" localSheetId="34">'dem38'!#REF!</definedName>
    <definedName name="swc" localSheetId="39">#REF!</definedName>
    <definedName name="swc" localSheetId="6">#REF!</definedName>
    <definedName name="swc" localSheetId="8">#REF!</definedName>
    <definedName name="swc" localSheetId="29">#REF!</definedName>
    <definedName name="swc">#REF!</definedName>
    <definedName name="swcrec" localSheetId="2">'dem1'!#REF!</definedName>
    <definedName name="taarec" localSheetId="9">'dem10'!#REF!</definedName>
    <definedName name="tax" localSheetId="13">#REF!</definedName>
    <definedName name="tax" localSheetId="15">#REF!</definedName>
    <definedName name="tax" localSheetId="16">#REF!</definedName>
    <definedName name="tax" localSheetId="3">#REF!</definedName>
    <definedName name="tax" localSheetId="18">#REF!</definedName>
    <definedName name="tax" localSheetId="20">'dem23'!#REF!</definedName>
    <definedName name="tax" localSheetId="21">'dem24'!#REF!</definedName>
    <definedName name="tax" localSheetId="22">'dem25'!#REF!</definedName>
    <definedName name="tax" localSheetId="23">'dem26'!#REF!</definedName>
    <definedName name="tax" localSheetId="25">#REF!</definedName>
    <definedName name="tax" localSheetId="27">#REF!</definedName>
    <definedName name="tax" localSheetId="32">#REF!</definedName>
    <definedName name="tax" localSheetId="33">#REF!</definedName>
    <definedName name="tax" localSheetId="38">'dem41'!#REF!</definedName>
    <definedName name="tax" localSheetId="39">#REF!</definedName>
    <definedName name="tax" localSheetId="6">#REF!</definedName>
    <definedName name="tax" localSheetId="8">#REF!</definedName>
    <definedName name="tax" localSheetId="29">#REF!</definedName>
    <definedName name="tax">#REF!</definedName>
    <definedName name="techcap" localSheetId="7">'dem7'!#REF!</definedName>
    <definedName name="techcap" localSheetId="8">'dem8'!#REF!</definedName>
    <definedName name="technical" localSheetId="7">'dem7'!#REF!</definedName>
    <definedName name="technical" localSheetId="8">'dem8'!#REF!</definedName>
    <definedName name="techrec" localSheetId="7">'dem7'!#REF!</definedName>
    <definedName name="techrec" localSheetId="8">'dem8'!#REF!</definedName>
    <definedName name="teicap" localSheetId="15">'dem17'!#REF!</definedName>
    <definedName name="teicap" localSheetId="16">'dem18'!#REF!</definedName>
    <definedName name="tourism" localSheetId="34">'dem38'!#REF!</definedName>
    <definedName name="Tourism" localSheetId="36">'dem40'!$D$31:$G$31</definedName>
    <definedName name="tourismcap" localSheetId="36">'dem40'!$D$51:$G$51</definedName>
    <definedName name="tourismrec" localSheetId="36">'dem40'!$D$68:$M$68</definedName>
    <definedName name="tourismRevenue" localSheetId="36">'dem40'!$E$10:$G$10</definedName>
    <definedName name="Treasuryrec" localSheetId="9">'dem10'!#REF!</definedName>
    <definedName name="trec" localSheetId="36">'dem40'!#REF!</definedName>
    <definedName name="UD" localSheetId="34">'dem38'!#REF!</definedName>
    <definedName name="udhd" localSheetId="11">#REF!</definedName>
    <definedName name="udhd" localSheetId="13">#REF!</definedName>
    <definedName name="udhd" localSheetId="15">#REF!</definedName>
    <definedName name="udhd" localSheetId="3">#REF!</definedName>
    <definedName name="udhd" localSheetId="18">#REF!</definedName>
    <definedName name="udhd" localSheetId="20">#REF!</definedName>
    <definedName name="udhd" localSheetId="21">#REF!</definedName>
    <definedName name="udhd" localSheetId="22">#REF!</definedName>
    <definedName name="udhd" localSheetId="23">#REF!</definedName>
    <definedName name="udhd" localSheetId="25">#REF!</definedName>
    <definedName name="udhd" localSheetId="27">#REF!</definedName>
    <definedName name="udhd" localSheetId="32">#REF!</definedName>
    <definedName name="udhd" localSheetId="33">#REF!</definedName>
    <definedName name="udhd" localSheetId="35">#REF!</definedName>
    <definedName name="udhd" localSheetId="38">'dem41'!#REF!</definedName>
    <definedName name="udhd" localSheetId="39">#REF!</definedName>
    <definedName name="udhd" localSheetId="6">#REF!</definedName>
    <definedName name="udhd" localSheetId="8">#REF!</definedName>
    <definedName name="udhd" localSheetId="29">#REF!</definedName>
    <definedName name="udhd">#REF!</definedName>
    <definedName name="udhdcap" localSheetId="38">'dem41'!#REF!</definedName>
    <definedName name="udhdrec" localSheetId="38">'dem41'!#REF!</definedName>
    <definedName name="udrec" localSheetId="38">'dem41'!#REF!</definedName>
    <definedName name="udroad" localSheetId="38">'dem41'!#REF!</definedName>
    <definedName name="urbancap" localSheetId="11">#REF!</definedName>
    <definedName name="urbancap" localSheetId="13">#REF!</definedName>
    <definedName name="urbancap" localSheetId="15">#REF!</definedName>
    <definedName name="urbancap" localSheetId="16">#REF!</definedName>
    <definedName name="urbancap" localSheetId="3">#REF!</definedName>
    <definedName name="urbancap" localSheetId="18">#REF!</definedName>
    <definedName name="urbancap" localSheetId="20">#REF!</definedName>
    <definedName name="urbancap" localSheetId="21">#REF!</definedName>
    <definedName name="urbancap" localSheetId="22">#REF!</definedName>
    <definedName name="urbancap" localSheetId="23">#REF!</definedName>
    <definedName name="urbancap" localSheetId="25">#REF!</definedName>
    <definedName name="urbancap" localSheetId="27">#REF!</definedName>
    <definedName name="urbancap" localSheetId="32">#REF!</definedName>
    <definedName name="urbancap" localSheetId="33">#REF!</definedName>
    <definedName name="urbancap" localSheetId="35">#REF!</definedName>
    <definedName name="urbancap" localSheetId="38">'dem41'!#REF!</definedName>
    <definedName name="urbancap" localSheetId="39">#REF!</definedName>
    <definedName name="urbancap" localSheetId="6">#REF!</definedName>
    <definedName name="urbancap" localSheetId="8">#REF!</definedName>
    <definedName name="urbancap" localSheetId="29">#REF!</definedName>
    <definedName name="urbancap">#REF!</definedName>
    <definedName name="urbanDevelopment" localSheetId="38">'dem41'!$E$14:$G$14</definedName>
    <definedName name="village" localSheetId="34">'dem38'!#REF!</definedName>
    <definedName name="voted" localSheetId="10">'dem12'!#REF!</definedName>
    <definedName name="Voted" localSheetId="11">#REF!</definedName>
    <definedName name="voted" localSheetId="12">'dem14'!#REF!</definedName>
    <definedName name="voted" localSheetId="13">'dem15'!$E$11:$G$11</definedName>
    <definedName name="voted" localSheetId="14">'dem16'!$E$14:$G$14</definedName>
    <definedName name="voted" localSheetId="15">'dem17'!$E$10:$G$10</definedName>
    <definedName name="voted" localSheetId="16">'dem18'!$E$10:$G$10</definedName>
    <definedName name="voted" localSheetId="17">'dem19'!#REF!</definedName>
    <definedName name="Voted" localSheetId="3">#REF!</definedName>
    <definedName name="Voted" localSheetId="18">#REF!</definedName>
    <definedName name="Voted" localSheetId="19">#REF!</definedName>
    <definedName name="Voted" localSheetId="20">'dem23'!#REF!</definedName>
    <definedName name="Voted" localSheetId="21">'dem24'!#REF!</definedName>
    <definedName name="Voted" localSheetId="22">'dem25'!#REF!</definedName>
    <definedName name="Voted" localSheetId="23">'dem26'!#REF!</definedName>
    <definedName name="Voted" localSheetId="24">'dem29'!$E$12:$G$12</definedName>
    <definedName name="Voted" localSheetId="25">'dem30'!#REF!</definedName>
    <definedName name="Voted" localSheetId="26">'dem31'!#REF!</definedName>
    <definedName name="Voted" localSheetId="27">'dem32'!$E$12:$G$12</definedName>
    <definedName name="Voted" localSheetId="28">'dem33'!$E$12:$G$12</definedName>
    <definedName name="Voted" localSheetId="30">'dem34'!$E$11:$G$11</definedName>
    <definedName name="Voted" localSheetId="31">'Dem35'!#REF!</definedName>
    <definedName name="Voted" localSheetId="32">'dem36'!$E$10:$G$10</definedName>
    <definedName name="Voted" localSheetId="33">'dem37'!$E$10:$G$10</definedName>
    <definedName name="Voted" localSheetId="34">'dem38'!$E$13:$G$13</definedName>
    <definedName name="Voted" localSheetId="35">'dem39'!$E$10:$G$10</definedName>
    <definedName name="Voted" localSheetId="36">'dem40'!$E$10:$G$10</definedName>
    <definedName name="Voted" localSheetId="38">'dem41'!$E$14:$G$14</definedName>
    <definedName name="Voted" localSheetId="39">#REF!</definedName>
    <definedName name="Voted" localSheetId="6">#REF!</definedName>
    <definedName name="Voted" localSheetId="8">#REF!</definedName>
    <definedName name="Voted" localSheetId="29">psc!$E$11:$G$11</definedName>
    <definedName name="Voted">#REF!</definedName>
    <definedName name="vsi" localSheetId="14">'dem16'!#REF!</definedName>
    <definedName name="vsicap" localSheetId="14">'dem16'!#REF!</definedName>
    <definedName name="vsirec" localSheetId="14">'dem16'!$D$65:$H$65</definedName>
    <definedName name="water" localSheetId="15">#REF!</definedName>
    <definedName name="water" localSheetId="3">#REF!</definedName>
    <definedName name="water" localSheetId="18">'dem21'!#REF!</definedName>
    <definedName name="water" localSheetId="19">'dem22'!#REF!</definedName>
    <definedName name="water" localSheetId="20">#REF!</definedName>
    <definedName name="water" localSheetId="21">#REF!</definedName>
    <definedName name="water" localSheetId="22">#REF!</definedName>
    <definedName name="water" localSheetId="25">#REF!</definedName>
    <definedName name="water" localSheetId="27">'dem32'!#REF!</definedName>
    <definedName name="water" localSheetId="28">'dem33'!#REF!</definedName>
    <definedName name="water" localSheetId="31">'Dem35'!#REF!</definedName>
    <definedName name="water" localSheetId="32">#REF!</definedName>
    <definedName name="water" localSheetId="33">#REF!</definedName>
    <definedName name="water" localSheetId="34">'dem38'!#REF!</definedName>
    <definedName name="water" localSheetId="38">'dem41'!#REF!</definedName>
    <definedName name="water" localSheetId="39">#REF!</definedName>
    <definedName name="water" localSheetId="5">#REF!</definedName>
    <definedName name="water" localSheetId="6">#REF!</definedName>
    <definedName name="water" localSheetId="8">#REF!</definedName>
    <definedName name="water" localSheetId="29">#REF!</definedName>
    <definedName name="water">#REF!</definedName>
    <definedName name="watercap" localSheetId="13">#REF!</definedName>
    <definedName name="watercap" localSheetId="15">#REF!</definedName>
    <definedName name="watercap" localSheetId="16">#REF!</definedName>
    <definedName name="watercap" localSheetId="3">#REF!</definedName>
    <definedName name="watercap" localSheetId="18">#REF!</definedName>
    <definedName name="watercap" localSheetId="20">#REF!</definedName>
    <definedName name="watercap" localSheetId="21">#REF!</definedName>
    <definedName name="watercap" localSheetId="22">#REF!</definedName>
    <definedName name="watercap" localSheetId="23">#REF!</definedName>
    <definedName name="watercap" localSheetId="25">#REF!</definedName>
    <definedName name="watercap" localSheetId="27">'dem32'!#REF!</definedName>
    <definedName name="watercap" localSheetId="28">'dem33'!#REF!</definedName>
    <definedName name="watercap" localSheetId="31">'Dem35'!#REF!</definedName>
    <definedName name="watercap" localSheetId="32">#REF!</definedName>
    <definedName name="watercap" localSheetId="33">#REF!</definedName>
    <definedName name="watercap" localSheetId="38">'dem41'!#REF!</definedName>
    <definedName name="watercap" localSheetId="39">#REF!</definedName>
    <definedName name="watercap" localSheetId="5">#REF!</definedName>
    <definedName name="watercap" localSheetId="6">#REF!</definedName>
    <definedName name="watercap" localSheetId="8">#REF!</definedName>
    <definedName name="watercap" localSheetId="29">#REF!</definedName>
    <definedName name="watercap">#REF!</definedName>
    <definedName name="waterrec" localSheetId="31">'Dem35'!#REF!</definedName>
    <definedName name="welfarecap" localSheetId="10">#REF!</definedName>
    <definedName name="welfarecap" localSheetId="13">#REF!</definedName>
    <definedName name="welfarecap" localSheetId="15">#REF!</definedName>
    <definedName name="welfarecap" localSheetId="16">#REF!</definedName>
    <definedName name="welfarecap" localSheetId="3">#REF!</definedName>
    <definedName name="welfarecap" localSheetId="18">#REF!</definedName>
    <definedName name="welfarecap" localSheetId="19">#REF!</definedName>
    <definedName name="welfarecap" localSheetId="20">#REF!</definedName>
    <definedName name="welfarecap" localSheetId="21">#REF!</definedName>
    <definedName name="welfarecap" localSheetId="22">#REF!</definedName>
    <definedName name="welfarecap" localSheetId="23">#REF!</definedName>
    <definedName name="welfarecap" localSheetId="25">#REF!</definedName>
    <definedName name="welfarecap" localSheetId="27">#REF!</definedName>
    <definedName name="welfarecap" localSheetId="32">#REF!</definedName>
    <definedName name="welfarecap" localSheetId="33">#REF!</definedName>
    <definedName name="welfarecap" localSheetId="34">'dem38'!#REF!</definedName>
    <definedName name="welfarecap" localSheetId="35">#REF!</definedName>
    <definedName name="welfarecap" localSheetId="39">#REF!</definedName>
    <definedName name="welfarecap" localSheetId="5">#REF!</definedName>
    <definedName name="welfarecap" localSheetId="6">#REF!</definedName>
    <definedName name="welfarecap" localSheetId="7">#REF!</definedName>
    <definedName name="welfarecap" localSheetId="8">#REF!</definedName>
    <definedName name="welfarecap" localSheetId="29">#REF!</definedName>
    <definedName name="welfarecap">#REF!</definedName>
    <definedName name="Z_0A01029B_7B3B_461F_BED3_37847DEE34DD_.wvu.FilterData" localSheetId="1" hidden="1">Rev_Cap!$A$6:$I$44</definedName>
    <definedName name="Z_0A01029B_7B3B_461F_BED3_37847DEE34DD_.wvu.PrintArea" localSheetId="0" hidden="1">Introduc.!$A$1:$C$44</definedName>
    <definedName name="Z_0A01029B_7B3B_461F_BED3_37847DEE34DD_.wvu.PrintArea" localSheetId="1" hidden="1">Rev_Cap!$A$1:$H$44</definedName>
    <definedName name="Z_11785445_139B_4A31_9FC3_9005FC3C3095_.wvu.FilterData" localSheetId="3" hidden="1">'dem2'!#REF!</definedName>
    <definedName name="Z_11785445_139B_4A31_9FC3_9005FC3C3095_.wvu.PrintArea" localSheetId="3" hidden="1">'dem2'!$A$1:$H$14</definedName>
    <definedName name="Z_11785445_139B_4A31_9FC3_9005FC3C3095_.wvu.PrintTitles" localSheetId="3" hidden="1">'dem2'!$12:$14</definedName>
    <definedName name="Z_11785445_139B_4A31_9FC3_9005FC3C3095_.wvu.Rows" localSheetId="3" hidden="1">'dem2'!#REF!</definedName>
    <definedName name="Z_20AC3EE6_0FC9_11D5_8064_004005726899_.wvu.FilterData" localSheetId="38" hidden="1">'dem41'!$C$81:$C$93</definedName>
    <definedName name="Z_239EE218_578E_4317_BEED_14D5D7089E27_.wvu.Cols" localSheetId="2" hidden="1">'dem1'!#REF!</definedName>
    <definedName name="Z_239EE218_578E_4317_BEED_14D5D7089E27_.wvu.Cols" localSheetId="10" hidden="1">'dem12'!#REF!</definedName>
    <definedName name="Z_239EE218_578E_4317_BEED_14D5D7089E27_.wvu.Cols" localSheetId="11" hidden="1">'dem13'!#REF!</definedName>
    <definedName name="Z_239EE218_578E_4317_BEED_14D5D7089E27_.wvu.Cols" localSheetId="14" hidden="1">'dem16'!#REF!</definedName>
    <definedName name="Z_239EE218_578E_4317_BEED_14D5D7089E27_.wvu.Cols" localSheetId="17" hidden="1">'dem19'!#REF!</definedName>
    <definedName name="Z_239EE218_578E_4317_BEED_14D5D7089E27_.wvu.Cols" localSheetId="3" hidden="1">'dem2'!#REF!</definedName>
    <definedName name="Z_239EE218_578E_4317_BEED_14D5D7089E27_.wvu.Cols" localSheetId="24" hidden="1">'dem29'!#REF!</definedName>
    <definedName name="Z_239EE218_578E_4317_BEED_14D5D7089E27_.wvu.Cols" localSheetId="4" hidden="1">'dem3'!#REF!</definedName>
    <definedName name="Z_239EE218_578E_4317_BEED_14D5D7089E27_.wvu.Cols" localSheetId="25" hidden="1">'dem30'!#REF!</definedName>
    <definedName name="Z_239EE218_578E_4317_BEED_14D5D7089E27_.wvu.Cols" localSheetId="26" hidden="1">'dem31'!#REF!</definedName>
    <definedName name="Z_239EE218_578E_4317_BEED_14D5D7089E27_.wvu.Cols" localSheetId="27" hidden="1">'dem32'!#REF!</definedName>
    <definedName name="Z_239EE218_578E_4317_BEED_14D5D7089E27_.wvu.Cols" localSheetId="28" hidden="1">'dem33'!#REF!</definedName>
    <definedName name="Z_239EE218_578E_4317_BEED_14D5D7089E27_.wvu.Cols" localSheetId="30" hidden="1">'dem34'!#REF!</definedName>
    <definedName name="Z_239EE218_578E_4317_BEED_14D5D7089E27_.wvu.Cols" localSheetId="31" hidden="1">'Dem35'!#REF!</definedName>
    <definedName name="Z_239EE218_578E_4317_BEED_14D5D7089E27_.wvu.Cols" localSheetId="34" hidden="1">'dem38'!#REF!</definedName>
    <definedName name="Z_239EE218_578E_4317_BEED_14D5D7089E27_.wvu.Cols" localSheetId="35" hidden="1">'dem39'!#REF!</definedName>
    <definedName name="Z_239EE218_578E_4317_BEED_14D5D7089E27_.wvu.Cols" localSheetId="36" hidden="1">'dem40'!#REF!</definedName>
    <definedName name="Z_239EE218_578E_4317_BEED_14D5D7089E27_.wvu.Cols" localSheetId="38" hidden="1">'dem41'!#REF!</definedName>
    <definedName name="Z_239EE218_578E_4317_BEED_14D5D7089E27_.wvu.Cols" localSheetId="39" hidden="1">'dem43'!#REF!</definedName>
    <definedName name="Z_239EE218_578E_4317_BEED_14D5D7089E27_.wvu.Cols" localSheetId="7" hidden="1">'dem7'!#REF!</definedName>
    <definedName name="Z_239EE218_578E_4317_BEED_14D5D7089E27_.wvu.Cols" localSheetId="8" hidden="1">'dem8'!#REF!</definedName>
    <definedName name="Z_239EE218_578E_4317_BEED_14D5D7089E27_.wvu.Cols" localSheetId="29" hidden="1">psc!#REF!</definedName>
    <definedName name="Z_239EE218_578E_4317_BEED_14D5D7089E27_.wvu.FilterData" localSheetId="2" hidden="1">'dem1'!$A$1:$H$46</definedName>
    <definedName name="Z_239EE218_578E_4317_BEED_14D5D7089E27_.wvu.FilterData" localSheetId="9" hidden="1">'dem10'!$A$1:$H$46</definedName>
    <definedName name="Z_239EE218_578E_4317_BEED_14D5D7089E27_.wvu.FilterData" localSheetId="10" hidden="1">'dem12'!$A$2:$H$26</definedName>
    <definedName name="Z_239EE218_578E_4317_BEED_14D5D7089E27_.wvu.FilterData" localSheetId="11" hidden="1">'dem13'!$A$1:$H$110</definedName>
    <definedName name="Z_239EE218_578E_4317_BEED_14D5D7089E27_.wvu.FilterData" localSheetId="12" hidden="1">'dem14'!$A$1:$H$30</definedName>
    <definedName name="Z_239EE218_578E_4317_BEED_14D5D7089E27_.wvu.FilterData" localSheetId="13" hidden="1">'dem15'!$A$1:$H$69</definedName>
    <definedName name="Z_239EE218_578E_4317_BEED_14D5D7089E27_.wvu.FilterData" localSheetId="14" hidden="1">'dem16'!$A$1:$H$15</definedName>
    <definedName name="Z_239EE218_578E_4317_BEED_14D5D7089E27_.wvu.FilterData" localSheetId="15" hidden="1">'dem17'!$A$1:$H$48</definedName>
    <definedName name="Z_239EE218_578E_4317_BEED_14D5D7089E27_.wvu.FilterData" localSheetId="16" hidden="1">'dem18'!$A$1:$H$36</definedName>
    <definedName name="Z_239EE218_578E_4317_BEED_14D5D7089E27_.wvu.FilterData" localSheetId="17" hidden="1">'dem19'!$A$1:$H$14</definedName>
    <definedName name="Z_239EE218_578E_4317_BEED_14D5D7089E27_.wvu.FilterData" localSheetId="3" hidden="1">'dem2'!$A$1:$H$14</definedName>
    <definedName name="Z_239EE218_578E_4317_BEED_14D5D7089E27_.wvu.FilterData" localSheetId="18" hidden="1">'dem21'!$A$1:$H$28</definedName>
    <definedName name="Z_239EE218_578E_4317_BEED_14D5D7089E27_.wvu.FilterData" localSheetId="19" hidden="1">'dem22'!$A$1:$H$49</definedName>
    <definedName name="Z_239EE218_578E_4317_BEED_14D5D7089E27_.wvu.FilterData" localSheetId="20" hidden="1">'dem23'!$A$1:$H$33</definedName>
    <definedName name="Z_239EE218_578E_4317_BEED_14D5D7089E27_.wvu.FilterData" localSheetId="21" hidden="1">'dem24'!$A$1:$H$32</definedName>
    <definedName name="Z_239EE218_578E_4317_BEED_14D5D7089E27_.wvu.FilterData" localSheetId="22" hidden="1">'dem25'!$A$1:$H$33</definedName>
    <definedName name="Z_239EE218_578E_4317_BEED_14D5D7089E27_.wvu.FilterData" localSheetId="23" hidden="1">'dem26'!$A$1:$H$40</definedName>
    <definedName name="Z_239EE218_578E_4317_BEED_14D5D7089E27_.wvu.FilterData" localSheetId="24" hidden="1">'dem29'!$A$1:$H$42</definedName>
    <definedName name="Z_239EE218_578E_4317_BEED_14D5D7089E27_.wvu.FilterData" localSheetId="4" hidden="1">'dem3'!$A$1:$H$74</definedName>
    <definedName name="Z_239EE218_578E_4317_BEED_14D5D7089E27_.wvu.FilterData" localSheetId="25" hidden="1">'dem30'!$A$1:$H$36</definedName>
    <definedName name="Z_239EE218_578E_4317_BEED_14D5D7089E27_.wvu.FilterData" localSheetId="26" hidden="1">'dem31'!$A$1:$H$231</definedName>
    <definedName name="Z_239EE218_578E_4317_BEED_14D5D7089E27_.wvu.FilterData" localSheetId="27" hidden="1">'dem32'!$A$1:$H$15</definedName>
    <definedName name="Z_239EE218_578E_4317_BEED_14D5D7089E27_.wvu.FilterData" localSheetId="28" hidden="1">'dem33'!$A$1:$H$15</definedName>
    <definedName name="Z_239EE218_578E_4317_BEED_14D5D7089E27_.wvu.FilterData" localSheetId="30" hidden="1">'dem34'!$A$1:$H$15</definedName>
    <definedName name="Z_239EE218_578E_4317_BEED_14D5D7089E27_.wvu.FilterData" localSheetId="31" hidden="1">'Dem35'!$A$1:$H$15</definedName>
    <definedName name="Z_239EE218_578E_4317_BEED_14D5D7089E27_.wvu.FilterData" localSheetId="32" hidden="1">'dem36'!$A$1:$H$15</definedName>
    <definedName name="Z_239EE218_578E_4317_BEED_14D5D7089E27_.wvu.FilterData" localSheetId="33" hidden="1">'dem37'!$A$1:$H$15</definedName>
    <definedName name="Z_239EE218_578E_4317_BEED_14D5D7089E27_.wvu.FilterData" localSheetId="34" hidden="1">'dem38'!$A$1:$H$15</definedName>
    <definedName name="Z_239EE218_578E_4317_BEED_14D5D7089E27_.wvu.FilterData" localSheetId="35" hidden="1">'dem39'!$A$1:$H$15</definedName>
    <definedName name="Z_239EE218_578E_4317_BEED_14D5D7089E27_.wvu.FilterData" localSheetId="36" hidden="1">'dem40'!$A$1:$M$53</definedName>
    <definedName name="Z_239EE218_578E_4317_BEED_14D5D7089E27_.wvu.FilterData" localSheetId="38" hidden="1">'dem41'!$A$1:$H$93</definedName>
    <definedName name="Z_239EE218_578E_4317_BEED_14D5D7089E27_.wvu.FilterData" localSheetId="39" hidden="1">'dem43'!$A$1:$J$41</definedName>
    <definedName name="Z_239EE218_578E_4317_BEED_14D5D7089E27_.wvu.FilterData" localSheetId="5" hidden="1">'dem5'!$A$1:$J$30</definedName>
    <definedName name="Z_239EE218_578E_4317_BEED_14D5D7089E27_.wvu.FilterData" localSheetId="6" hidden="1">'dem6'!$A$1:$J$73</definedName>
    <definedName name="Z_239EE218_578E_4317_BEED_14D5D7089E27_.wvu.FilterData" localSheetId="7" hidden="1">'dem7'!$A$1:$H$220</definedName>
    <definedName name="Z_239EE218_578E_4317_BEED_14D5D7089E27_.wvu.FilterData" localSheetId="8" hidden="1">'dem8'!$A$1:$H$47</definedName>
    <definedName name="Z_239EE218_578E_4317_BEED_14D5D7089E27_.wvu.FilterData" localSheetId="29" hidden="1">psc!$A$1:$H$15</definedName>
    <definedName name="Z_239EE218_578E_4317_BEED_14D5D7089E27_.wvu.PrintArea" localSheetId="2" hidden="1">'dem1'!$A$1:$H$40</definedName>
    <definedName name="Z_239EE218_578E_4317_BEED_14D5D7089E27_.wvu.PrintArea" localSheetId="9" hidden="1">'dem10'!$A$1:$H$33</definedName>
    <definedName name="Z_239EE218_578E_4317_BEED_14D5D7089E27_.wvu.PrintArea" localSheetId="10" hidden="1">'dem12'!$A$2:$H$26</definedName>
    <definedName name="Z_239EE218_578E_4317_BEED_14D5D7089E27_.wvu.PrintArea" localSheetId="11" hidden="1">'dem13'!$A$1:$H$110</definedName>
    <definedName name="Z_239EE218_578E_4317_BEED_14D5D7089E27_.wvu.PrintArea" localSheetId="12" hidden="1">'dem14'!$A$1:$H$28</definedName>
    <definedName name="Z_239EE218_578E_4317_BEED_14D5D7089E27_.wvu.PrintArea" localSheetId="13" hidden="1">'dem15'!$A$1:$H$69</definedName>
    <definedName name="Z_239EE218_578E_4317_BEED_14D5D7089E27_.wvu.PrintArea" localSheetId="14" hidden="1">'dem16'!$A$1:$H$15</definedName>
    <definedName name="Z_239EE218_578E_4317_BEED_14D5D7089E27_.wvu.PrintArea" localSheetId="15" hidden="1">'dem17'!$A$1:$H$14</definedName>
    <definedName name="Z_239EE218_578E_4317_BEED_14D5D7089E27_.wvu.PrintArea" localSheetId="16" hidden="1">'dem18'!$A$1:$H$15</definedName>
    <definedName name="Z_239EE218_578E_4317_BEED_14D5D7089E27_.wvu.PrintArea" localSheetId="17" hidden="1">'dem19'!$A$1:$H$14</definedName>
    <definedName name="Z_239EE218_578E_4317_BEED_14D5D7089E27_.wvu.PrintArea" localSheetId="3" hidden="1">'dem2'!$A$1:$H$14</definedName>
    <definedName name="Z_239EE218_578E_4317_BEED_14D5D7089E27_.wvu.PrintArea" localSheetId="18" hidden="1">'dem21'!$A$1:$H$28</definedName>
    <definedName name="Z_239EE218_578E_4317_BEED_14D5D7089E27_.wvu.PrintArea" localSheetId="19" hidden="1">'dem22'!$A$1:$H$49</definedName>
    <definedName name="Z_239EE218_578E_4317_BEED_14D5D7089E27_.wvu.PrintArea" localSheetId="20" hidden="1">'dem23'!$A$1:$H$27</definedName>
    <definedName name="Z_239EE218_578E_4317_BEED_14D5D7089E27_.wvu.PrintArea" localSheetId="21" hidden="1">'dem24'!$A$1:$H$17</definedName>
    <definedName name="Z_239EE218_578E_4317_BEED_14D5D7089E27_.wvu.PrintArea" localSheetId="22" hidden="1">'dem25'!$A$1:$H$15</definedName>
    <definedName name="Z_239EE218_578E_4317_BEED_14D5D7089E27_.wvu.PrintArea" localSheetId="23" hidden="1">'dem26'!$A$1:$H$14</definedName>
    <definedName name="Z_239EE218_578E_4317_BEED_14D5D7089E27_.wvu.PrintArea" localSheetId="24" hidden="1">'dem29'!$A$1:$H$15</definedName>
    <definedName name="Z_239EE218_578E_4317_BEED_14D5D7089E27_.wvu.PrintArea" localSheetId="4" hidden="1">'dem3'!$A$1:$H$77</definedName>
    <definedName name="Z_239EE218_578E_4317_BEED_14D5D7089E27_.wvu.PrintArea" localSheetId="25" hidden="1">'dem30'!$A$1:$H$33</definedName>
    <definedName name="Z_239EE218_578E_4317_BEED_14D5D7089E27_.wvu.PrintArea" localSheetId="26" hidden="1">'dem31'!$A$1:$H$216</definedName>
    <definedName name="Z_239EE218_578E_4317_BEED_14D5D7089E27_.wvu.PrintArea" localSheetId="27" hidden="1">'dem32'!$B$1:$H$15</definedName>
    <definedName name="Z_239EE218_578E_4317_BEED_14D5D7089E27_.wvu.PrintArea" localSheetId="28" hidden="1">'dem33'!$B$1:$H$15</definedName>
    <definedName name="Z_239EE218_578E_4317_BEED_14D5D7089E27_.wvu.PrintArea" localSheetId="30" hidden="1">'dem34'!$A$1:$H$15</definedName>
    <definedName name="Z_239EE218_578E_4317_BEED_14D5D7089E27_.wvu.PrintArea" localSheetId="31" hidden="1">'Dem35'!$A$1:$H$15</definedName>
    <definedName name="Z_239EE218_578E_4317_BEED_14D5D7089E27_.wvu.PrintArea" localSheetId="34" hidden="1">'dem38'!$A$1:$H$15</definedName>
    <definedName name="Z_239EE218_578E_4317_BEED_14D5D7089E27_.wvu.PrintArea" localSheetId="35" hidden="1">'dem39'!$A$1:$H$15</definedName>
    <definedName name="Z_239EE218_578E_4317_BEED_14D5D7089E27_.wvu.PrintArea" localSheetId="36" hidden="1">'dem40'!$A$1:$M$53</definedName>
    <definedName name="Z_239EE218_578E_4317_BEED_14D5D7089E27_.wvu.PrintArea" localSheetId="38" hidden="1">'dem41'!$A$1:$H$93</definedName>
    <definedName name="Z_239EE218_578E_4317_BEED_14D5D7089E27_.wvu.PrintArea" localSheetId="39" hidden="1">'dem43'!$A$1:$J$37</definedName>
    <definedName name="Z_239EE218_578E_4317_BEED_14D5D7089E27_.wvu.PrintArea" localSheetId="5" hidden="1">'dem5'!$A$1:$J$30</definedName>
    <definedName name="Z_239EE218_578E_4317_BEED_14D5D7089E27_.wvu.PrintArea" localSheetId="6" hidden="1">'dem6'!$A$1:$J$15</definedName>
    <definedName name="Z_239EE218_578E_4317_BEED_14D5D7089E27_.wvu.PrintArea" localSheetId="7" hidden="1">'dem7'!$A$1:$H$215</definedName>
    <definedName name="Z_239EE218_578E_4317_BEED_14D5D7089E27_.wvu.PrintArea" localSheetId="8" hidden="1">'dem8'!$A$1:$H$42</definedName>
    <definedName name="Z_239EE218_578E_4317_BEED_14D5D7089E27_.wvu.PrintArea" localSheetId="29" hidden="1">psc!$A$1:$H$15</definedName>
    <definedName name="Z_239EE218_578E_4317_BEED_14D5D7089E27_.wvu.PrintTitles" localSheetId="2" hidden="1">'dem1'!$13:$15</definedName>
    <definedName name="Z_239EE218_578E_4317_BEED_14D5D7089E27_.wvu.PrintTitles" localSheetId="9" hidden="1">'dem10'!$15:$17</definedName>
    <definedName name="Z_239EE218_578E_4317_BEED_14D5D7089E27_.wvu.PrintTitles" localSheetId="10" hidden="1">'dem12'!$12:$14</definedName>
    <definedName name="Z_239EE218_578E_4317_BEED_14D5D7089E27_.wvu.PrintTitles" localSheetId="11" hidden="1">'dem13'!$12:$14</definedName>
    <definedName name="Z_239EE218_578E_4317_BEED_14D5D7089E27_.wvu.PrintTitles" localSheetId="12" hidden="1">'dem14'!$12:$14</definedName>
    <definedName name="Z_239EE218_578E_4317_BEED_14D5D7089E27_.wvu.PrintTitles" localSheetId="13" hidden="1">'dem15'!$13:$15</definedName>
    <definedName name="Z_239EE218_578E_4317_BEED_14D5D7089E27_.wvu.PrintTitles" localSheetId="14" hidden="1">'dem16'!$13:$15</definedName>
    <definedName name="Z_239EE218_578E_4317_BEED_14D5D7089E27_.wvu.PrintTitles" localSheetId="17" hidden="1">'dem19'!$12:$14</definedName>
    <definedName name="Z_239EE218_578E_4317_BEED_14D5D7089E27_.wvu.PrintTitles" localSheetId="3" hidden="1">'dem2'!$12:$14</definedName>
    <definedName name="Z_239EE218_578E_4317_BEED_14D5D7089E27_.wvu.PrintTitles" localSheetId="18" hidden="1">'dem21'!$13:$14</definedName>
    <definedName name="Z_239EE218_578E_4317_BEED_14D5D7089E27_.wvu.PrintTitles" localSheetId="19" hidden="1">'dem22'!$13:$14</definedName>
    <definedName name="Z_239EE218_578E_4317_BEED_14D5D7089E27_.wvu.PrintTitles" localSheetId="20" hidden="1">'dem23'!$13:$15</definedName>
    <definedName name="Z_239EE218_578E_4317_BEED_14D5D7089E27_.wvu.PrintTitles" localSheetId="21" hidden="1">'dem24'!$15:$17</definedName>
    <definedName name="Z_239EE218_578E_4317_BEED_14D5D7089E27_.wvu.PrintTitles" localSheetId="22" hidden="1">'dem25'!$13:$15</definedName>
    <definedName name="Z_239EE218_578E_4317_BEED_14D5D7089E27_.wvu.PrintTitles" localSheetId="23" hidden="1">'dem26'!$12:$14</definedName>
    <definedName name="Z_239EE218_578E_4317_BEED_14D5D7089E27_.wvu.PrintTitles" localSheetId="24" hidden="1">'dem29'!$13:$15</definedName>
    <definedName name="Z_239EE218_578E_4317_BEED_14D5D7089E27_.wvu.PrintTitles" localSheetId="4" hidden="1">'dem3'!$13:$15</definedName>
    <definedName name="Z_239EE218_578E_4317_BEED_14D5D7089E27_.wvu.PrintTitles" localSheetId="25" hidden="1">'dem30'!$12:$15</definedName>
    <definedName name="Z_239EE218_578E_4317_BEED_14D5D7089E27_.wvu.PrintTitles" localSheetId="26" hidden="1">'dem31'!$12:$14</definedName>
    <definedName name="Z_239EE218_578E_4317_BEED_14D5D7089E27_.wvu.PrintTitles" localSheetId="27" hidden="1">'dem32'!$13:$15</definedName>
    <definedName name="Z_239EE218_578E_4317_BEED_14D5D7089E27_.wvu.PrintTitles" localSheetId="28" hidden="1">'dem33'!$13:$15</definedName>
    <definedName name="Z_239EE218_578E_4317_BEED_14D5D7089E27_.wvu.PrintTitles" localSheetId="30" hidden="1">'dem34'!$13:$15</definedName>
    <definedName name="Z_239EE218_578E_4317_BEED_14D5D7089E27_.wvu.PrintTitles" localSheetId="31" hidden="1">'Dem35'!$13:$15</definedName>
    <definedName name="Z_239EE218_578E_4317_BEED_14D5D7089E27_.wvu.PrintTitles" localSheetId="32" hidden="1">'dem36'!$12:$14</definedName>
    <definedName name="Z_239EE218_578E_4317_BEED_14D5D7089E27_.wvu.PrintTitles" localSheetId="33" hidden="1">'dem37'!$12:$14</definedName>
    <definedName name="Z_239EE218_578E_4317_BEED_14D5D7089E27_.wvu.PrintTitles" localSheetId="34" hidden="1">'dem38'!$13:$15</definedName>
    <definedName name="Z_239EE218_578E_4317_BEED_14D5D7089E27_.wvu.PrintTitles" localSheetId="35" hidden="1">'dem39'!$13:$15</definedName>
    <definedName name="Z_239EE218_578E_4317_BEED_14D5D7089E27_.wvu.PrintTitles" localSheetId="36" hidden="1">'dem40'!$12:$14</definedName>
    <definedName name="Z_239EE218_578E_4317_BEED_14D5D7089E27_.wvu.PrintTitles" localSheetId="38" hidden="1">'dem41'!$14:$15</definedName>
    <definedName name="Z_239EE218_578E_4317_BEED_14D5D7089E27_.wvu.PrintTitles" localSheetId="39" hidden="1">'dem43'!$13:$15</definedName>
    <definedName name="Z_239EE218_578E_4317_BEED_14D5D7089E27_.wvu.PrintTitles" localSheetId="5" hidden="1">'dem5'!$12:$15</definedName>
    <definedName name="Z_239EE218_578E_4317_BEED_14D5D7089E27_.wvu.PrintTitles" localSheetId="6" hidden="1">'dem6'!$14:$15</definedName>
    <definedName name="Z_239EE218_578E_4317_BEED_14D5D7089E27_.wvu.PrintTitles" localSheetId="7" hidden="1">'dem7'!$13:$14</definedName>
    <definedName name="Z_239EE218_578E_4317_BEED_14D5D7089E27_.wvu.PrintTitles" localSheetId="8" hidden="1">'dem8'!$13:$15</definedName>
    <definedName name="Z_239EE218_578E_4317_BEED_14D5D7089E27_.wvu.PrintTitles" localSheetId="29" hidden="1">psc!$13:$15</definedName>
    <definedName name="Z_302A3EA3_AE96_11D5_A646_0050BA3D7AFD_.wvu.Cols" localSheetId="2" hidden="1">'dem1'!#REF!</definedName>
    <definedName name="Z_302A3EA3_AE96_11D5_A646_0050BA3D7AFD_.wvu.Cols" localSheetId="10" hidden="1">'dem12'!#REF!</definedName>
    <definedName name="Z_302A3EA3_AE96_11D5_A646_0050BA3D7AFD_.wvu.Cols" localSheetId="11" hidden="1">'dem13'!#REF!</definedName>
    <definedName name="Z_302A3EA3_AE96_11D5_A646_0050BA3D7AFD_.wvu.Cols" localSheetId="14" hidden="1">'dem16'!#REF!</definedName>
    <definedName name="Z_302A3EA3_AE96_11D5_A646_0050BA3D7AFD_.wvu.Cols" localSheetId="17" hidden="1">'dem19'!#REF!</definedName>
    <definedName name="Z_302A3EA3_AE96_11D5_A646_0050BA3D7AFD_.wvu.Cols" localSheetId="3" hidden="1">'dem2'!#REF!</definedName>
    <definedName name="Z_302A3EA3_AE96_11D5_A646_0050BA3D7AFD_.wvu.Cols" localSheetId="24" hidden="1">'dem29'!#REF!</definedName>
    <definedName name="Z_302A3EA3_AE96_11D5_A646_0050BA3D7AFD_.wvu.Cols" localSheetId="4" hidden="1">'dem3'!#REF!</definedName>
    <definedName name="Z_302A3EA3_AE96_11D5_A646_0050BA3D7AFD_.wvu.Cols" localSheetId="25" hidden="1">'dem30'!#REF!</definedName>
    <definedName name="Z_302A3EA3_AE96_11D5_A646_0050BA3D7AFD_.wvu.Cols" localSheetId="26" hidden="1">'dem31'!#REF!</definedName>
    <definedName name="Z_302A3EA3_AE96_11D5_A646_0050BA3D7AFD_.wvu.Cols" localSheetId="27" hidden="1">'dem32'!#REF!</definedName>
    <definedName name="Z_302A3EA3_AE96_11D5_A646_0050BA3D7AFD_.wvu.Cols" localSheetId="28" hidden="1">'dem33'!#REF!</definedName>
    <definedName name="Z_302A3EA3_AE96_11D5_A646_0050BA3D7AFD_.wvu.Cols" localSheetId="30" hidden="1">'dem34'!#REF!</definedName>
    <definedName name="Z_302A3EA3_AE96_11D5_A646_0050BA3D7AFD_.wvu.Cols" localSheetId="31" hidden="1">'Dem35'!#REF!</definedName>
    <definedName name="Z_302A3EA3_AE96_11D5_A646_0050BA3D7AFD_.wvu.Cols" localSheetId="34" hidden="1">'dem38'!#REF!</definedName>
    <definedName name="Z_302A3EA3_AE96_11D5_A646_0050BA3D7AFD_.wvu.Cols" localSheetId="35" hidden="1">'dem39'!#REF!</definedName>
    <definedName name="Z_302A3EA3_AE96_11D5_A646_0050BA3D7AFD_.wvu.Cols" localSheetId="36" hidden="1">'dem40'!#REF!</definedName>
    <definedName name="Z_302A3EA3_AE96_11D5_A646_0050BA3D7AFD_.wvu.Cols" localSheetId="38" hidden="1">'dem41'!#REF!</definedName>
    <definedName name="Z_302A3EA3_AE96_11D5_A646_0050BA3D7AFD_.wvu.Cols" localSheetId="39" hidden="1">'dem43'!#REF!</definedName>
    <definedName name="Z_302A3EA3_AE96_11D5_A646_0050BA3D7AFD_.wvu.Cols" localSheetId="7" hidden="1">'dem7'!#REF!</definedName>
    <definedName name="Z_302A3EA3_AE96_11D5_A646_0050BA3D7AFD_.wvu.Cols" localSheetId="8" hidden="1">'dem8'!#REF!</definedName>
    <definedName name="Z_302A3EA3_AE96_11D5_A646_0050BA3D7AFD_.wvu.Cols" localSheetId="29" hidden="1">psc!#REF!</definedName>
    <definedName name="Z_302A3EA3_AE96_11D5_A646_0050BA3D7AFD_.wvu.FilterData" localSheetId="2" hidden="1">'dem1'!$A$1:$H$46</definedName>
    <definedName name="Z_302A3EA3_AE96_11D5_A646_0050BA3D7AFD_.wvu.FilterData" localSheetId="9" hidden="1">'dem10'!$A$1:$H$46</definedName>
    <definedName name="Z_302A3EA3_AE96_11D5_A646_0050BA3D7AFD_.wvu.FilterData" localSheetId="10" hidden="1">'dem12'!$A$2:$H$26</definedName>
    <definedName name="Z_302A3EA3_AE96_11D5_A646_0050BA3D7AFD_.wvu.FilterData" localSheetId="11" hidden="1">'dem13'!$A$1:$H$110</definedName>
    <definedName name="Z_302A3EA3_AE96_11D5_A646_0050BA3D7AFD_.wvu.FilterData" localSheetId="12" hidden="1">'dem14'!$A$1:$H$30</definedName>
    <definedName name="Z_302A3EA3_AE96_11D5_A646_0050BA3D7AFD_.wvu.FilterData" localSheetId="13" hidden="1">'dem15'!$A$1:$H$69</definedName>
    <definedName name="Z_302A3EA3_AE96_11D5_A646_0050BA3D7AFD_.wvu.FilterData" localSheetId="14" hidden="1">'dem16'!$A$1:$H$15</definedName>
    <definedName name="Z_302A3EA3_AE96_11D5_A646_0050BA3D7AFD_.wvu.FilterData" localSheetId="15" hidden="1">'dem17'!$A$1:$H$48</definedName>
    <definedName name="Z_302A3EA3_AE96_11D5_A646_0050BA3D7AFD_.wvu.FilterData" localSheetId="16" hidden="1">'dem18'!$A$1:$H$36</definedName>
    <definedName name="Z_302A3EA3_AE96_11D5_A646_0050BA3D7AFD_.wvu.FilterData" localSheetId="17" hidden="1">'dem19'!$A$1:$H$14</definedName>
    <definedName name="Z_302A3EA3_AE96_11D5_A646_0050BA3D7AFD_.wvu.FilterData" localSheetId="3" hidden="1">'dem2'!$A$1:$H$14</definedName>
    <definedName name="Z_302A3EA3_AE96_11D5_A646_0050BA3D7AFD_.wvu.FilterData" localSheetId="18" hidden="1">'dem21'!$A$1:$H$28</definedName>
    <definedName name="Z_302A3EA3_AE96_11D5_A646_0050BA3D7AFD_.wvu.FilterData" localSheetId="19" hidden="1">'dem22'!$A$1:$H$49</definedName>
    <definedName name="Z_302A3EA3_AE96_11D5_A646_0050BA3D7AFD_.wvu.FilterData" localSheetId="20" hidden="1">'dem23'!$A$1:$H$33</definedName>
    <definedName name="Z_302A3EA3_AE96_11D5_A646_0050BA3D7AFD_.wvu.FilterData" localSheetId="21" hidden="1">'dem24'!$A$1:$H$32</definedName>
    <definedName name="Z_302A3EA3_AE96_11D5_A646_0050BA3D7AFD_.wvu.FilterData" localSheetId="22" hidden="1">'dem25'!$A$1:$H$33</definedName>
    <definedName name="Z_302A3EA3_AE96_11D5_A646_0050BA3D7AFD_.wvu.FilterData" localSheetId="23" hidden="1">'dem26'!$A$1:$H$40</definedName>
    <definedName name="Z_302A3EA3_AE96_11D5_A646_0050BA3D7AFD_.wvu.FilterData" localSheetId="24" hidden="1">'dem29'!$A$1:$H$42</definedName>
    <definedName name="Z_302A3EA3_AE96_11D5_A646_0050BA3D7AFD_.wvu.FilterData" localSheetId="4" hidden="1">'dem3'!$A$1:$H$74</definedName>
    <definedName name="Z_302A3EA3_AE96_11D5_A646_0050BA3D7AFD_.wvu.FilterData" localSheetId="25" hidden="1">'dem30'!$A$1:$H$36</definedName>
    <definedName name="Z_302A3EA3_AE96_11D5_A646_0050BA3D7AFD_.wvu.FilterData" localSheetId="26" hidden="1">'dem31'!$A$1:$H$231</definedName>
    <definedName name="Z_302A3EA3_AE96_11D5_A646_0050BA3D7AFD_.wvu.FilterData" localSheetId="27" hidden="1">'dem32'!$A$1:$H$15</definedName>
    <definedName name="Z_302A3EA3_AE96_11D5_A646_0050BA3D7AFD_.wvu.FilterData" localSheetId="28" hidden="1">'dem33'!$A$1:$H$15</definedName>
    <definedName name="Z_302A3EA3_AE96_11D5_A646_0050BA3D7AFD_.wvu.FilterData" localSheetId="30" hidden="1">'dem34'!$A$1:$H$15</definedName>
    <definedName name="Z_302A3EA3_AE96_11D5_A646_0050BA3D7AFD_.wvu.FilterData" localSheetId="31" hidden="1">'Dem35'!$A$1:$H$15</definedName>
    <definedName name="Z_302A3EA3_AE96_11D5_A646_0050BA3D7AFD_.wvu.FilterData" localSheetId="32" hidden="1">'dem36'!$A$1:$H$15</definedName>
    <definedName name="Z_302A3EA3_AE96_11D5_A646_0050BA3D7AFD_.wvu.FilterData" localSheetId="33" hidden="1">'dem37'!$A$1:$H$15</definedName>
    <definedName name="Z_302A3EA3_AE96_11D5_A646_0050BA3D7AFD_.wvu.FilterData" localSheetId="34" hidden="1">'dem38'!$A$1:$H$15</definedName>
    <definedName name="Z_302A3EA3_AE96_11D5_A646_0050BA3D7AFD_.wvu.FilterData" localSheetId="35" hidden="1">'dem39'!$A$1:$H$15</definedName>
    <definedName name="Z_302A3EA3_AE96_11D5_A646_0050BA3D7AFD_.wvu.FilterData" localSheetId="36" hidden="1">'dem40'!$A$1:$M$53</definedName>
    <definedName name="Z_302A3EA3_AE96_11D5_A646_0050BA3D7AFD_.wvu.FilterData" localSheetId="38" hidden="1">'dem41'!$A$1:$H$93</definedName>
    <definedName name="Z_302A3EA3_AE96_11D5_A646_0050BA3D7AFD_.wvu.FilterData" localSheetId="39" hidden="1">'dem43'!$A$1:$J$41</definedName>
    <definedName name="Z_302A3EA3_AE96_11D5_A646_0050BA3D7AFD_.wvu.FilterData" localSheetId="5" hidden="1">'dem5'!$A$1:$J$30</definedName>
    <definedName name="Z_302A3EA3_AE96_11D5_A646_0050BA3D7AFD_.wvu.FilterData" localSheetId="6" hidden="1">'dem6'!$A$1:$J$73</definedName>
    <definedName name="Z_302A3EA3_AE96_11D5_A646_0050BA3D7AFD_.wvu.FilterData" localSheetId="7" hidden="1">'dem7'!$A$1:$H$220</definedName>
    <definedName name="Z_302A3EA3_AE96_11D5_A646_0050BA3D7AFD_.wvu.FilterData" localSheetId="8" hidden="1">'dem8'!$A$1:$H$47</definedName>
    <definedName name="Z_302A3EA3_AE96_11D5_A646_0050BA3D7AFD_.wvu.FilterData" localSheetId="29" hidden="1">psc!$A$1:$H$15</definedName>
    <definedName name="Z_302A3EA3_AE96_11D5_A646_0050BA3D7AFD_.wvu.PrintArea" localSheetId="2" hidden="1">'dem1'!$A$1:$H$40</definedName>
    <definedName name="Z_302A3EA3_AE96_11D5_A646_0050BA3D7AFD_.wvu.PrintArea" localSheetId="9" hidden="1">'dem10'!$A$1:$H$33</definedName>
    <definedName name="Z_302A3EA3_AE96_11D5_A646_0050BA3D7AFD_.wvu.PrintArea" localSheetId="10" hidden="1">'dem12'!$A$2:$H$26</definedName>
    <definedName name="Z_302A3EA3_AE96_11D5_A646_0050BA3D7AFD_.wvu.PrintArea" localSheetId="11" hidden="1">'dem13'!$A$1:$H$110</definedName>
    <definedName name="Z_302A3EA3_AE96_11D5_A646_0050BA3D7AFD_.wvu.PrintArea" localSheetId="12" hidden="1">'dem14'!$A$1:$H$28</definedName>
    <definedName name="Z_302A3EA3_AE96_11D5_A646_0050BA3D7AFD_.wvu.PrintArea" localSheetId="13" hidden="1">'dem15'!$A$1:$H$69</definedName>
    <definedName name="Z_302A3EA3_AE96_11D5_A646_0050BA3D7AFD_.wvu.PrintArea" localSheetId="14" hidden="1">'dem16'!$A$1:$H$15</definedName>
    <definedName name="Z_302A3EA3_AE96_11D5_A646_0050BA3D7AFD_.wvu.PrintArea" localSheetId="15" hidden="1">'dem17'!$A$1:$H$14</definedName>
    <definedName name="Z_302A3EA3_AE96_11D5_A646_0050BA3D7AFD_.wvu.PrintArea" localSheetId="16" hidden="1">'dem18'!$A$1:$H$15</definedName>
    <definedName name="Z_302A3EA3_AE96_11D5_A646_0050BA3D7AFD_.wvu.PrintArea" localSheetId="17" hidden="1">'dem19'!$A$1:$H$14</definedName>
    <definedName name="Z_302A3EA3_AE96_11D5_A646_0050BA3D7AFD_.wvu.PrintArea" localSheetId="3" hidden="1">'dem2'!$A$1:$H$14</definedName>
    <definedName name="Z_302A3EA3_AE96_11D5_A646_0050BA3D7AFD_.wvu.PrintArea" localSheetId="18" hidden="1">'dem21'!$A$1:$H$28</definedName>
    <definedName name="Z_302A3EA3_AE96_11D5_A646_0050BA3D7AFD_.wvu.PrintArea" localSheetId="19" hidden="1">'dem22'!$A$1:$H$49</definedName>
    <definedName name="Z_302A3EA3_AE96_11D5_A646_0050BA3D7AFD_.wvu.PrintArea" localSheetId="20" hidden="1">'dem23'!$A$1:$H$27</definedName>
    <definedName name="Z_302A3EA3_AE96_11D5_A646_0050BA3D7AFD_.wvu.PrintArea" localSheetId="21" hidden="1">'dem24'!$A$1:$H$17</definedName>
    <definedName name="Z_302A3EA3_AE96_11D5_A646_0050BA3D7AFD_.wvu.PrintArea" localSheetId="22" hidden="1">'dem25'!$A$1:$H$15</definedName>
    <definedName name="Z_302A3EA3_AE96_11D5_A646_0050BA3D7AFD_.wvu.PrintArea" localSheetId="23" hidden="1">'dem26'!$A$1:$H$14</definedName>
    <definedName name="Z_302A3EA3_AE96_11D5_A646_0050BA3D7AFD_.wvu.PrintArea" localSheetId="24" hidden="1">'dem29'!$A$1:$H$15</definedName>
    <definedName name="Z_302A3EA3_AE96_11D5_A646_0050BA3D7AFD_.wvu.PrintArea" localSheetId="4" hidden="1">'dem3'!$A$1:$H$77</definedName>
    <definedName name="Z_302A3EA3_AE96_11D5_A646_0050BA3D7AFD_.wvu.PrintArea" localSheetId="25" hidden="1">'dem30'!$A$1:$H$33</definedName>
    <definedName name="Z_302A3EA3_AE96_11D5_A646_0050BA3D7AFD_.wvu.PrintArea" localSheetId="26" hidden="1">'dem31'!$A$1:$H$216</definedName>
    <definedName name="Z_302A3EA3_AE96_11D5_A646_0050BA3D7AFD_.wvu.PrintArea" localSheetId="27" hidden="1">'dem32'!$B$1:$H$15</definedName>
    <definedName name="Z_302A3EA3_AE96_11D5_A646_0050BA3D7AFD_.wvu.PrintArea" localSheetId="28" hidden="1">'dem33'!$B$1:$H$15</definedName>
    <definedName name="Z_302A3EA3_AE96_11D5_A646_0050BA3D7AFD_.wvu.PrintArea" localSheetId="30" hidden="1">'dem34'!$A$1:$H$15</definedName>
    <definedName name="Z_302A3EA3_AE96_11D5_A646_0050BA3D7AFD_.wvu.PrintArea" localSheetId="31" hidden="1">'Dem35'!$A$1:$H$15</definedName>
    <definedName name="Z_302A3EA3_AE96_11D5_A646_0050BA3D7AFD_.wvu.PrintArea" localSheetId="34" hidden="1">'dem38'!$A$1:$H$15</definedName>
    <definedName name="Z_302A3EA3_AE96_11D5_A646_0050BA3D7AFD_.wvu.PrintArea" localSheetId="35" hidden="1">'dem39'!$A$1:$H$15</definedName>
    <definedName name="Z_302A3EA3_AE96_11D5_A646_0050BA3D7AFD_.wvu.PrintArea" localSheetId="36" hidden="1">'dem40'!$A$1:$M$53</definedName>
    <definedName name="Z_302A3EA3_AE96_11D5_A646_0050BA3D7AFD_.wvu.PrintArea" localSheetId="38" hidden="1">'dem41'!$A$1:$H$93</definedName>
    <definedName name="Z_302A3EA3_AE96_11D5_A646_0050BA3D7AFD_.wvu.PrintArea" localSheetId="39" hidden="1">'dem43'!$A$1:$J$37</definedName>
    <definedName name="Z_302A3EA3_AE96_11D5_A646_0050BA3D7AFD_.wvu.PrintArea" localSheetId="5" hidden="1">'dem5'!$A$1:$J$30</definedName>
    <definedName name="Z_302A3EA3_AE96_11D5_A646_0050BA3D7AFD_.wvu.PrintArea" localSheetId="6" hidden="1">'dem6'!$A$1:$J$15</definedName>
    <definedName name="Z_302A3EA3_AE96_11D5_A646_0050BA3D7AFD_.wvu.PrintArea" localSheetId="7" hidden="1">'dem7'!$A$1:$H$215</definedName>
    <definedName name="Z_302A3EA3_AE96_11D5_A646_0050BA3D7AFD_.wvu.PrintArea" localSheetId="8" hidden="1">'dem8'!$A$1:$H$42</definedName>
    <definedName name="Z_302A3EA3_AE96_11D5_A646_0050BA3D7AFD_.wvu.PrintArea" localSheetId="29" hidden="1">psc!$A$1:$H$15</definedName>
    <definedName name="Z_302A3EA3_AE96_11D5_A646_0050BA3D7AFD_.wvu.PrintTitles" localSheetId="2" hidden="1">'dem1'!$13:$15</definedName>
    <definedName name="Z_302A3EA3_AE96_11D5_A646_0050BA3D7AFD_.wvu.PrintTitles" localSheetId="9" hidden="1">'dem10'!$15:$17</definedName>
    <definedName name="Z_302A3EA3_AE96_11D5_A646_0050BA3D7AFD_.wvu.PrintTitles" localSheetId="10" hidden="1">'dem12'!$12:$14</definedName>
    <definedName name="Z_302A3EA3_AE96_11D5_A646_0050BA3D7AFD_.wvu.PrintTitles" localSheetId="11" hidden="1">'dem13'!$12:$14</definedName>
    <definedName name="Z_302A3EA3_AE96_11D5_A646_0050BA3D7AFD_.wvu.PrintTitles" localSheetId="12" hidden="1">'dem14'!$12:$14</definedName>
    <definedName name="Z_302A3EA3_AE96_11D5_A646_0050BA3D7AFD_.wvu.PrintTitles" localSheetId="13" hidden="1">'dem15'!$13:$15</definedName>
    <definedName name="Z_302A3EA3_AE96_11D5_A646_0050BA3D7AFD_.wvu.PrintTitles" localSheetId="14" hidden="1">'dem16'!$13:$15</definedName>
    <definedName name="Z_302A3EA3_AE96_11D5_A646_0050BA3D7AFD_.wvu.PrintTitles" localSheetId="17" hidden="1">'dem19'!$12:$14</definedName>
    <definedName name="Z_302A3EA3_AE96_11D5_A646_0050BA3D7AFD_.wvu.PrintTitles" localSheetId="3" hidden="1">'dem2'!$12:$14</definedName>
    <definedName name="Z_302A3EA3_AE96_11D5_A646_0050BA3D7AFD_.wvu.PrintTitles" localSheetId="18" hidden="1">'dem21'!$13:$14</definedName>
    <definedName name="Z_302A3EA3_AE96_11D5_A646_0050BA3D7AFD_.wvu.PrintTitles" localSheetId="19" hidden="1">'dem22'!$13:$14</definedName>
    <definedName name="Z_302A3EA3_AE96_11D5_A646_0050BA3D7AFD_.wvu.PrintTitles" localSheetId="20" hidden="1">'dem23'!$13:$15</definedName>
    <definedName name="Z_302A3EA3_AE96_11D5_A646_0050BA3D7AFD_.wvu.PrintTitles" localSheetId="21" hidden="1">'dem24'!$15:$17</definedName>
    <definedName name="Z_302A3EA3_AE96_11D5_A646_0050BA3D7AFD_.wvu.PrintTitles" localSheetId="22" hidden="1">'dem25'!$13:$15</definedName>
    <definedName name="Z_302A3EA3_AE96_11D5_A646_0050BA3D7AFD_.wvu.PrintTitles" localSheetId="23" hidden="1">'dem26'!$12:$14</definedName>
    <definedName name="Z_302A3EA3_AE96_11D5_A646_0050BA3D7AFD_.wvu.PrintTitles" localSheetId="24" hidden="1">'dem29'!$13:$15</definedName>
    <definedName name="Z_302A3EA3_AE96_11D5_A646_0050BA3D7AFD_.wvu.PrintTitles" localSheetId="4" hidden="1">'dem3'!$13:$15</definedName>
    <definedName name="Z_302A3EA3_AE96_11D5_A646_0050BA3D7AFD_.wvu.PrintTitles" localSheetId="25" hidden="1">'dem30'!$12:$15</definedName>
    <definedName name="Z_302A3EA3_AE96_11D5_A646_0050BA3D7AFD_.wvu.PrintTitles" localSheetId="26" hidden="1">'dem31'!$12:$14</definedName>
    <definedName name="Z_302A3EA3_AE96_11D5_A646_0050BA3D7AFD_.wvu.PrintTitles" localSheetId="27" hidden="1">'dem32'!$13:$15</definedName>
    <definedName name="Z_302A3EA3_AE96_11D5_A646_0050BA3D7AFD_.wvu.PrintTitles" localSheetId="28" hidden="1">'dem33'!$13:$15</definedName>
    <definedName name="Z_302A3EA3_AE96_11D5_A646_0050BA3D7AFD_.wvu.PrintTitles" localSheetId="30" hidden="1">'dem34'!$13:$15</definedName>
    <definedName name="Z_302A3EA3_AE96_11D5_A646_0050BA3D7AFD_.wvu.PrintTitles" localSheetId="31" hidden="1">'Dem35'!$13:$15</definedName>
    <definedName name="Z_302A3EA3_AE96_11D5_A646_0050BA3D7AFD_.wvu.PrintTitles" localSheetId="32" hidden="1">'dem36'!$12:$14</definedName>
    <definedName name="Z_302A3EA3_AE96_11D5_A646_0050BA3D7AFD_.wvu.PrintTitles" localSheetId="33" hidden="1">'dem37'!$12:$14</definedName>
    <definedName name="Z_302A3EA3_AE96_11D5_A646_0050BA3D7AFD_.wvu.PrintTitles" localSheetId="34" hidden="1">'dem38'!$13:$15</definedName>
    <definedName name="Z_302A3EA3_AE96_11D5_A646_0050BA3D7AFD_.wvu.PrintTitles" localSheetId="35" hidden="1">'dem39'!$13:$15</definedName>
    <definedName name="Z_302A3EA3_AE96_11D5_A646_0050BA3D7AFD_.wvu.PrintTitles" localSheetId="36" hidden="1">'dem40'!$12:$14</definedName>
    <definedName name="Z_302A3EA3_AE96_11D5_A646_0050BA3D7AFD_.wvu.PrintTitles" localSheetId="38" hidden="1">'dem41'!$14:$15</definedName>
    <definedName name="Z_302A3EA3_AE96_11D5_A646_0050BA3D7AFD_.wvu.PrintTitles" localSheetId="39" hidden="1">'dem43'!$13:$15</definedName>
    <definedName name="Z_302A3EA3_AE96_11D5_A646_0050BA3D7AFD_.wvu.PrintTitles" localSheetId="5" hidden="1">'dem5'!$12:$15</definedName>
    <definedName name="Z_302A3EA3_AE96_11D5_A646_0050BA3D7AFD_.wvu.PrintTitles" localSheetId="6" hidden="1">'dem6'!$14:$15</definedName>
    <definedName name="Z_302A3EA3_AE96_11D5_A646_0050BA3D7AFD_.wvu.PrintTitles" localSheetId="7" hidden="1">'dem7'!$13:$14</definedName>
    <definedName name="Z_302A3EA3_AE96_11D5_A646_0050BA3D7AFD_.wvu.PrintTitles" localSheetId="8" hidden="1">'dem8'!$13:$15</definedName>
    <definedName name="Z_302A3EA3_AE96_11D5_A646_0050BA3D7AFD_.wvu.PrintTitles" localSheetId="29" hidden="1">psc!$13:$15</definedName>
    <definedName name="Z_303217B7_C1BB_4C0E_8134_350D0424548B_.wvu.FilterData" localSheetId="1" hidden="1">Rev_Cap!$A$6:$I$44</definedName>
    <definedName name="Z_36DBA021_0ECB_11D4_8064_004005726899_.wvu.Cols" localSheetId="2" hidden="1">'dem1'!#REF!</definedName>
    <definedName name="Z_36DBA021_0ECB_11D4_8064_004005726899_.wvu.Cols" localSheetId="10" hidden="1">'dem12'!#REF!</definedName>
    <definedName name="Z_36DBA021_0ECB_11D4_8064_004005726899_.wvu.Cols" localSheetId="11" hidden="1">'dem13'!#REF!</definedName>
    <definedName name="Z_36DBA021_0ECB_11D4_8064_004005726899_.wvu.Cols" localSheetId="14" hidden="1">'dem16'!#REF!</definedName>
    <definedName name="Z_36DBA021_0ECB_11D4_8064_004005726899_.wvu.Cols" localSheetId="17" hidden="1">'dem19'!#REF!</definedName>
    <definedName name="Z_36DBA021_0ECB_11D4_8064_004005726899_.wvu.Cols" localSheetId="3" hidden="1">'dem2'!#REF!</definedName>
    <definedName name="Z_36DBA021_0ECB_11D4_8064_004005726899_.wvu.Cols" localSheetId="24" hidden="1">'dem29'!#REF!</definedName>
    <definedName name="Z_36DBA021_0ECB_11D4_8064_004005726899_.wvu.Cols" localSheetId="4" hidden="1">'dem3'!#REF!</definedName>
    <definedName name="Z_36DBA021_0ECB_11D4_8064_004005726899_.wvu.Cols" localSheetId="25" hidden="1">'dem30'!#REF!</definedName>
    <definedName name="Z_36DBA021_0ECB_11D4_8064_004005726899_.wvu.Cols" localSheetId="26" hidden="1">'dem31'!#REF!</definedName>
    <definedName name="Z_36DBA021_0ECB_11D4_8064_004005726899_.wvu.Cols" localSheetId="27" hidden="1">'dem32'!#REF!</definedName>
    <definedName name="Z_36DBA021_0ECB_11D4_8064_004005726899_.wvu.Cols" localSheetId="28" hidden="1">'dem33'!#REF!</definedName>
    <definedName name="Z_36DBA021_0ECB_11D4_8064_004005726899_.wvu.Cols" localSheetId="30" hidden="1">'dem34'!#REF!</definedName>
    <definedName name="Z_36DBA021_0ECB_11D4_8064_004005726899_.wvu.Cols" localSheetId="31" hidden="1">'Dem35'!#REF!</definedName>
    <definedName name="Z_36DBA021_0ECB_11D4_8064_004005726899_.wvu.Cols" localSheetId="34" hidden="1">'dem38'!#REF!</definedName>
    <definedName name="Z_36DBA021_0ECB_11D4_8064_004005726899_.wvu.Cols" localSheetId="35" hidden="1">'dem39'!#REF!</definedName>
    <definedName name="Z_36DBA021_0ECB_11D4_8064_004005726899_.wvu.Cols" localSheetId="36" hidden="1">'dem40'!#REF!</definedName>
    <definedName name="Z_36DBA021_0ECB_11D4_8064_004005726899_.wvu.Cols" localSheetId="38" hidden="1">'dem41'!#REF!</definedName>
    <definedName name="Z_36DBA021_0ECB_11D4_8064_004005726899_.wvu.Cols" localSheetId="39" hidden="1">'dem43'!#REF!</definedName>
    <definedName name="Z_36DBA021_0ECB_11D4_8064_004005726899_.wvu.Cols" localSheetId="7" hidden="1">'dem7'!#REF!</definedName>
    <definedName name="Z_36DBA021_0ECB_11D4_8064_004005726899_.wvu.Cols" localSheetId="8" hidden="1">'dem8'!#REF!</definedName>
    <definedName name="Z_36DBA021_0ECB_11D4_8064_004005726899_.wvu.Cols" localSheetId="29" hidden="1">psc!#REF!</definedName>
    <definedName name="Z_36DBA021_0ECB_11D4_8064_004005726899_.wvu.FilterData" localSheetId="2" hidden="1">'dem1'!$A$1:$H$15</definedName>
    <definedName name="Z_36DBA021_0ECB_11D4_8064_004005726899_.wvu.FilterData" localSheetId="10" hidden="1">'dem12'!#REF!</definedName>
    <definedName name="Z_36DBA021_0ECB_11D4_8064_004005726899_.wvu.FilterData" localSheetId="11" hidden="1">'dem13'!#REF!</definedName>
    <definedName name="Z_36DBA021_0ECB_11D4_8064_004005726899_.wvu.FilterData" localSheetId="13" hidden="1">'dem15'!#REF!</definedName>
    <definedName name="Z_36DBA021_0ECB_11D4_8064_004005726899_.wvu.FilterData" localSheetId="14" hidden="1">'dem16'!#REF!</definedName>
    <definedName name="Z_36DBA021_0ECB_11D4_8064_004005726899_.wvu.FilterData" localSheetId="17" hidden="1">'dem19'!#REF!</definedName>
    <definedName name="Z_36DBA021_0ECB_11D4_8064_004005726899_.wvu.FilterData" localSheetId="3" hidden="1">'dem2'!#REF!</definedName>
    <definedName name="Z_36DBA021_0ECB_11D4_8064_004005726899_.wvu.FilterData" localSheetId="18" hidden="1">'dem21'!#REF!</definedName>
    <definedName name="Z_36DBA021_0ECB_11D4_8064_004005726899_.wvu.FilterData" localSheetId="19" hidden="1">'dem22'!#REF!</definedName>
    <definedName name="Z_36DBA021_0ECB_11D4_8064_004005726899_.wvu.FilterData" localSheetId="24" hidden="1">'dem29'!#REF!</definedName>
    <definedName name="Z_36DBA021_0ECB_11D4_8064_004005726899_.wvu.FilterData" localSheetId="4" hidden="1">'dem3'!$C$42:$C$70</definedName>
    <definedName name="Z_36DBA021_0ECB_11D4_8064_004005726899_.wvu.FilterData" localSheetId="25" hidden="1">'dem30'!$C$33:$C$33</definedName>
    <definedName name="Z_36DBA021_0ECB_11D4_8064_004005726899_.wvu.FilterData" localSheetId="26" hidden="1">'dem31'!$C$216:$C$216</definedName>
    <definedName name="Z_36DBA021_0ECB_11D4_8064_004005726899_.wvu.FilterData" localSheetId="27" hidden="1">'dem32'!#REF!</definedName>
    <definedName name="Z_36DBA021_0ECB_11D4_8064_004005726899_.wvu.FilterData" localSheetId="28" hidden="1">'dem33'!#REF!</definedName>
    <definedName name="Z_36DBA021_0ECB_11D4_8064_004005726899_.wvu.FilterData" localSheetId="30" hidden="1">'dem34'!#REF!</definedName>
    <definedName name="Z_36DBA021_0ECB_11D4_8064_004005726899_.wvu.FilterData" localSheetId="31" hidden="1">'Dem35'!#REF!</definedName>
    <definedName name="Z_36DBA021_0ECB_11D4_8064_004005726899_.wvu.FilterData" localSheetId="32" hidden="1">'dem36'!#REF!</definedName>
    <definedName name="Z_36DBA021_0ECB_11D4_8064_004005726899_.wvu.FilterData" localSheetId="33" hidden="1">'dem37'!#REF!</definedName>
    <definedName name="Z_36DBA021_0ECB_11D4_8064_004005726899_.wvu.FilterData" localSheetId="34" hidden="1">'dem38'!#REF!</definedName>
    <definedName name="Z_36DBA021_0ECB_11D4_8064_004005726899_.wvu.FilterData" localSheetId="36" hidden="1">'dem40'!$C$16:$C$53</definedName>
    <definedName name="Z_36DBA021_0ECB_11D4_8064_004005726899_.wvu.FilterData" localSheetId="38" hidden="1">'dem41'!$C$81:$C$93</definedName>
    <definedName name="Z_36DBA021_0ECB_11D4_8064_004005726899_.wvu.FilterData" localSheetId="39" hidden="1">'dem43'!#REF!</definedName>
    <definedName name="Z_36DBA021_0ECB_11D4_8064_004005726899_.wvu.FilterData" localSheetId="5" hidden="1">'dem5'!#REF!</definedName>
    <definedName name="Z_36DBA021_0ECB_11D4_8064_004005726899_.wvu.FilterData" localSheetId="7" hidden="1">'dem7'!#REF!</definedName>
    <definedName name="Z_36DBA021_0ECB_11D4_8064_004005726899_.wvu.FilterData" localSheetId="8" hidden="1">'dem8'!#REF!</definedName>
    <definedName name="Z_36DBA021_0ECB_11D4_8064_004005726899_.wvu.FilterData" localSheetId="29" hidden="1">psc!#REF!</definedName>
    <definedName name="Z_36DBA021_0ECB_11D4_8064_004005726899_.wvu.PrintArea" localSheetId="2" hidden="1">'dem1'!$A$1:$H$15</definedName>
    <definedName name="Z_36DBA021_0ECB_11D4_8064_004005726899_.wvu.PrintArea" localSheetId="10" hidden="1">'dem12'!$A$2:$H$26</definedName>
    <definedName name="Z_36DBA021_0ECB_11D4_8064_004005726899_.wvu.PrintArea" localSheetId="11" hidden="1">'dem13'!$A$1:$H$110</definedName>
    <definedName name="Z_36DBA021_0ECB_11D4_8064_004005726899_.wvu.PrintArea" localSheetId="12" hidden="1">'dem14'!$A$1:$H$28</definedName>
    <definedName name="Z_36DBA021_0ECB_11D4_8064_004005726899_.wvu.PrintArea" localSheetId="13" hidden="1">'dem15'!$A$1:$H$69</definedName>
    <definedName name="Z_36DBA021_0ECB_11D4_8064_004005726899_.wvu.PrintArea" localSheetId="14" hidden="1">'dem16'!$A$1:$H$15</definedName>
    <definedName name="Z_36DBA021_0ECB_11D4_8064_004005726899_.wvu.PrintArea" localSheetId="15" hidden="1">'dem17'!$A$1:$H$14</definedName>
    <definedName name="Z_36DBA021_0ECB_11D4_8064_004005726899_.wvu.PrintArea" localSheetId="16" hidden="1">'dem18'!$A$1:$H$15</definedName>
    <definedName name="Z_36DBA021_0ECB_11D4_8064_004005726899_.wvu.PrintArea" localSheetId="17" hidden="1">'dem19'!$A$1:$H$14</definedName>
    <definedName name="Z_36DBA021_0ECB_11D4_8064_004005726899_.wvu.PrintArea" localSheetId="3" hidden="1">'dem2'!$A$1:$H$14</definedName>
    <definedName name="Z_36DBA021_0ECB_11D4_8064_004005726899_.wvu.PrintArea" localSheetId="18" hidden="1">'dem21'!$A$1:$H$28</definedName>
    <definedName name="Z_36DBA021_0ECB_11D4_8064_004005726899_.wvu.PrintArea" localSheetId="19" hidden="1">'dem22'!$A$1:$H$49</definedName>
    <definedName name="Z_36DBA021_0ECB_11D4_8064_004005726899_.wvu.PrintArea" localSheetId="24" hidden="1">'dem29'!$A$1:$H$15</definedName>
    <definedName name="Z_36DBA021_0ECB_11D4_8064_004005726899_.wvu.PrintArea" localSheetId="4" hidden="1">'dem3'!$A$1:$H$70</definedName>
    <definedName name="Z_36DBA021_0ECB_11D4_8064_004005726899_.wvu.PrintArea" localSheetId="25" hidden="1">'dem30'!$A$1:$H$33</definedName>
    <definedName name="Z_36DBA021_0ECB_11D4_8064_004005726899_.wvu.PrintArea" localSheetId="26" hidden="1">'dem31'!$A$1:$H$216</definedName>
    <definedName name="Z_36DBA021_0ECB_11D4_8064_004005726899_.wvu.PrintArea" localSheetId="27" hidden="1">'dem32'!$A$1:$H$15</definedName>
    <definedName name="Z_36DBA021_0ECB_11D4_8064_004005726899_.wvu.PrintArea" localSheetId="28" hidden="1">'dem33'!$A$1:$H$15</definedName>
    <definedName name="Z_36DBA021_0ECB_11D4_8064_004005726899_.wvu.PrintArea" localSheetId="30" hidden="1">'dem34'!$A$1:$H$15</definedName>
    <definedName name="Z_36DBA021_0ECB_11D4_8064_004005726899_.wvu.PrintArea" localSheetId="34" hidden="1">'dem38'!$A$1:$H$15</definedName>
    <definedName name="Z_36DBA021_0ECB_11D4_8064_004005726899_.wvu.PrintArea" localSheetId="35" hidden="1">'dem39'!$A$1:$H$15</definedName>
    <definedName name="Z_36DBA021_0ECB_11D4_8064_004005726899_.wvu.PrintArea" localSheetId="36" hidden="1">'dem40'!$A$1:$M$53</definedName>
    <definedName name="Z_36DBA021_0ECB_11D4_8064_004005726899_.wvu.PrintArea" localSheetId="38" hidden="1">'dem41'!$A$2:$H$93</definedName>
    <definedName name="Z_36DBA021_0ECB_11D4_8064_004005726899_.wvu.PrintArea" localSheetId="39" hidden="1">'dem43'!$A$1:$J$15</definedName>
    <definedName name="Z_36DBA021_0ECB_11D4_8064_004005726899_.wvu.PrintArea" localSheetId="6" hidden="1">'dem6'!$A$1:$J$15</definedName>
    <definedName name="Z_36DBA021_0ECB_11D4_8064_004005726899_.wvu.PrintArea" localSheetId="7" hidden="1">'dem7'!$A$1:$H$14</definedName>
    <definedName name="Z_36DBA021_0ECB_11D4_8064_004005726899_.wvu.PrintArea" localSheetId="8" hidden="1">'dem8'!$A$1:$H$15</definedName>
    <definedName name="Z_36DBA021_0ECB_11D4_8064_004005726899_.wvu.PrintArea" localSheetId="29" hidden="1">psc!$A$1:$H$15</definedName>
    <definedName name="Z_36DBA021_0ECB_11D4_8064_004005726899_.wvu.PrintTitles" localSheetId="2" hidden="1">'dem1'!$13:$15</definedName>
    <definedName name="Z_36DBA021_0ECB_11D4_8064_004005726899_.wvu.PrintTitles" localSheetId="9" hidden="1">'dem10'!$15:$17</definedName>
    <definedName name="Z_36DBA021_0ECB_11D4_8064_004005726899_.wvu.PrintTitles" localSheetId="10" hidden="1">'dem12'!$12:$14</definedName>
    <definedName name="Z_36DBA021_0ECB_11D4_8064_004005726899_.wvu.PrintTitles" localSheetId="11" hidden="1">'dem13'!$12:$14</definedName>
    <definedName name="Z_36DBA021_0ECB_11D4_8064_004005726899_.wvu.PrintTitles" localSheetId="12" hidden="1">'dem14'!$12:$14</definedName>
    <definedName name="Z_36DBA021_0ECB_11D4_8064_004005726899_.wvu.PrintTitles" localSheetId="13" hidden="1">'dem15'!$13:$15</definedName>
    <definedName name="Z_36DBA021_0ECB_11D4_8064_004005726899_.wvu.PrintTitles" localSheetId="14" hidden="1">'dem16'!$13:$15</definedName>
    <definedName name="Z_36DBA021_0ECB_11D4_8064_004005726899_.wvu.PrintTitles" localSheetId="17" hidden="1">'dem19'!$12:$14</definedName>
    <definedName name="Z_36DBA021_0ECB_11D4_8064_004005726899_.wvu.PrintTitles" localSheetId="3" hidden="1">'dem2'!$12:$14</definedName>
    <definedName name="Z_36DBA021_0ECB_11D4_8064_004005726899_.wvu.PrintTitles" localSheetId="18" hidden="1">'dem21'!$13:$14</definedName>
    <definedName name="Z_36DBA021_0ECB_11D4_8064_004005726899_.wvu.PrintTitles" localSheetId="19" hidden="1">'dem22'!$13:$14</definedName>
    <definedName name="Z_36DBA021_0ECB_11D4_8064_004005726899_.wvu.PrintTitles" localSheetId="20" hidden="1">'dem23'!$13:$15</definedName>
    <definedName name="Z_36DBA021_0ECB_11D4_8064_004005726899_.wvu.PrintTitles" localSheetId="21" hidden="1">'dem24'!$15:$17</definedName>
    <definedName name="Z_36DBA021_0ECB_11D4_8064_004005726899_.wvu.PrintTitles" localSheetId="22" hidden="1">'dem25'!$13:$15</definedName>
    <definedName name="Z_36DBA021_0ECB_11D4_8064_004005726899_.wvu.PrintTitles" localSheetId="23" hidden="1">'dem26'!$12:$14</definedName>
    <definedName name="Z_36DBA021_0ECB_11D4_8064_004005726899_.wvu.PrintTitles" localSheetId="24" hidden="1">'dem29'!$13:$15</definedName>
    <definedName name="Z_36DBA021_0ECB_11D4_8064_004005726899_.wvu.PrintTitles" localSheetId="4" hidden="1">'dem3'!$13:$15</definedName>
    <definedName name="Z_36DBA021_0ECB_11D4_8064_004005726899_.wvu.PrintTitles" localSheetId="25" hidden="1">'dem30'!$12:$15</definedName>
    <definedName name="Z_36DBA021_0ECB_11D4_8064_004005726899_.wvu.PrintTitles" localSheetId="26" hidden="1">'dem31'!$12:$14</definedName>
    <definedName name="Z_36DBA021_0ECB_11D4_8064_004005726899_.wvu.PrintTitles" localSheetId="27" hidden="1">'dem32'!$13:$15</definedName>
    <definedName name="Z_36DBA021_0ECB_11D4_8064_004005726899_.wvu.PrintTitles" localSheetId="28" hidden="1">'dem33'!$13:$15</definedName>
    <definedName name="Z_36DBA021_0ECB_11D4_8064_004005726899_.wvu.PrintTitles" localSheetId="30" hidden="1">'dem34'!$13:$15</definedName>
    <definedName name="Z_36DBA021_0ECB_11D4_8064_004005726899_.wvu.PrintTitles" localSheetId="31" hidden="1">'Dem35'!$13:$15</definedName>
    <definedName name="Z_36DBA021_0ECB_11D4_8064_004005726899_.wvu.PrintTitles" localSheetId="32" hidden="1">'dem36'!$12:$14</definedName>
    <definedName name="Z_36DBA021_0ECB_11D4_8064_004005726899_.wvu.PrintTitles" localSheetId="33" hidden="1">'dem37'!$12:$14</definedName>
    <definedName name="Z_36DBA021_0ECB_11D4_8064_004005726899_.wvu.PrintTitles" localSheetId="34" hidden="1">'dem38'!$13:$15</definedName>
    <definedName name="Z_36DBA021_0ECB_11D4_8064_004005726899_.wvu.PrintTitles" localSheetId="35" hidden="1">'dem39'!$13:$15</definedName>
    <definedName name="Z_36DBA021_0ECB_11D4_8064_004005726899_.wvu.PrintTitles" localSheetId="36" hidden="1">'dem40'!$12:$14</definedName>
    <definedName name="Z_36DBA021_0ECB_11D4_8064_004005726899_.wvu.PrintTitles" localSheetId="38" hidden="1">'dem41'!$14:$15</definedName>
    <definedName name="Z_36DBA021_0ECB_11D4_8064_004005726899_.wvu.PrintTitles" localSheetId="39" hidden="1">'dem43'!$13:$15</definedName>
    <definedName name="Z_36DBA021_0ECB_11D4_8064_004005726899_.wvu.PrintTitles" localSheetId="5" hidden="1">'dem5'!$12:$15</definedName>
    <definedName name="Z_36DBA021_0ECB_11D4_8064_004005726899_.wvu.PrintTitles" localSheetId="6" hidden="1">'dem6'!$14:$15</definedName>
    <definedName name="Z_36DBA021_0ECB_11D4_8064_004005726899_.wvu.PrintTitles" localSheetId="7" hidden="1">'dem7'!$13:$14</definedName>
    <definedName name="Z_36DBA021_0ECB_11D4_8064_004005726899_.wvu.PrintTitles" localSheetId="8" hidden="1">'dem8'!$13:$15</definedName>
    <definedName name="Z_36DBA021_0ECB_11D4_8064_004005726899_.wvu.PrintTitles" localSheetId="29" hidden="1">psc!$13:$15</definedName>
    <definedName name="Z_44B5F5DE_C96C_4269_969A_574D4EEEEEF5_.wvu.FilterData" localSheetId="1" hidden="1">Rev_Cap!$A$6:$I$44</definedName>
    <definedName name="Z_500B8DB8_F286_4AC6_8FFB_9BFEC967AB3A_.wvu.FilterData" localSheetId="10" hidden="1">'dem12'!$A$28:$H$66</definedName>
    <definedName name="Z_500B8DB8_F286_4AC6_8FFB_9BFEC967AB3A_.wvu.PrintArea" localSheetId="10" hidden="1">'dem12'!$A$2:$H$26</definedName>
    <definedName name="Z_500B8DB8_F286_4AC6_8FFB_9BFEC967AB3A_.wvu.PrintTitles" localSheetId="10" hidden="1">'dem12'!$12:$14</definedName>
    <definedName name="Z_5071B95B_B9AE_41D2_8D05_F6F32A4219CA_.wvu.FilterData" localSheetId="3" hidden="1">'dem2'!#REF!</definedName>
    <definedName name="Z_5BE1487B_58C1_4CCA_A8B8_E6AB94BEF19E_.wvu.FilterData" localSheetId="1" hidden="1">Rev_Cap!$A$6:$I$44</definedName>
    <definedName name="Z_75B5A34A_8DB6_4ACF_8A68_12B713FB009F_.wvu.FilterData" localSheetId="2" hidden="1">'dem1'!#REF!</definedName>
    <definedName name="Z_75B5A34A_8DB6_4ACF_8A68_12B713FB009F_.wvu.PrintArea" localSheetId="2" hidden="1">'dem1'!$A$1:$H$40</definedName>
    <definedName name="Z_75B5A34A_8DB6_4ACF_8A68_12B713FB009F_.wvu.PrintTitles" localSheetId="2" hidden="1">'dem1'!$13:$15</definedName>
    <definedName name="Z_75B5A34A_8DB6_4ACF_8A68_12B713FB009F_.wvu.Rows" localSheetId="2" hidden="1">'dem1'!#REF!</definedName>
    <definedName name="Z_79D66C3F_CEA6_411B_84FD_B5529291B20A_.wvu.FilterData" localSheetId="2" hidden="1">'dem1'!#REF!</definedName>
    <definedName name="Z_79D66C3F_CEA6_411B_84FD_B5529291B20A_.wvu.PrintArea" localSheetId="2" hidden="1">'dem1'!$A$1:$H$43</definedName>
    <definedName name="Z_79D66C3F_CEA6_411B_84FD_B5529291B20A_.wvu.PrintTitles" localSheetId="2" hidden="1">'dem1'!$13:$15</definedName>
    <definedName name="Z_79D66C3F_CEA6_411B_84FD_B5529291B20A_.wvu.Rows" localSheetId="2" hidden="1">'dem1'!#REF!</definedName>
    <definedName name="Z_93EBE921_AE91_11D5_8685_004005726899_.wvu.Cols" localSheetId="2" hidden="1">'dem1'!#REF!</definedName>
    <definedName name="Z_93EBE921_AE91_11D5_8685_004005726899_.wvu.Cols" localSheetId="10" hidden="1">'dem12'!#REF!</definedName>
    <definedName name="Z_93EBE921_AE91_11D5_8685_004005726899_.wvu.Cols" localSheetId="11" hidden="1">'dem13'!#REF!</definedName>
    <definedName name="Z_93EBE921_AE91_11D5_8685_004005726899_.wvu.Cols" localSheetId="14" hidden="1">'dem16'!#REF!</definedName>
    <definedName name="Z_93EBE921_AE91_11D5_8685_004005726899_.wvu.Cols" localSheetId="17" hidden="1">'dem19'!#REF!</definedName>
    <definedName name="Z_93EBE921_AE91_11D5_8685_004005726899_.wvu.Cols" localSheetId="3" hidden="1">'dem2'!#REF!</definedName>
    <definedName name="Z_93EBE921_AE91_11D5_8685_004005726899_.wvu.Cols" localSheetId="24" hidden="1">'dem29'!#REF!</definedName>
    <definedName name="Z_93EBE921_AE91_11D5_8685_004005726899_.wvu.Cols" localSheetId="4" hidden="1">'dem3'!#REF!</definedName>
    <definedName name="Z_93EBE921_AE91_11D5_8685_004005726899_.wvu.Cols" localSheetId="25" hidden="1">'dem30'!#REF!</definedName>
    <definedName name="Z_93EBE921_AE91_11D5_8685_004005726899_.wvu.Cols" localSheetId="26" hidden="1">'dem31'!#REF!</definedName>
    <definedName name="Z_93EBE921_AE91_11D5_8685_004005726899_.wvu.Cols" localSheetId="27" hidden="1">'dem32'!#REF!</definedName>
    <definedName name="Z_93EBE921_AE91_11D5_8685_004005726899_.wvu.Cols" localSheetId="28" hidden="1">'dem33'!#REF!</definedName>
    <definedName name="Z_93EBE921_AE91_11D5_8685_004005726899_.wvu.Cols" localSheetId="30" hidden="1">'dem34'!#REF!</definedName>
    <definedName name="Z_93EBE921_AE91_11D5_8685_004005726899_.wvu.Cols" localSheetId="31" hidden="1">'Dem35'!#REF!</definedName>
    <definedName name="Z_93EBE921_AE91_11D5_8685_004005726899_.wvu.Cols" localSheetId="34" hidden="1">'dem38'!#REF!</definedName>
    <definedName name="Z_93EBE921_AE91_11D5_8685_004005726899_.wvu.Cols" localSheetId="35" hidden="1">'dem39'!#REF!</definedName>
    <definedName name="Z_93EBE921_AE91_11D5_8685_004005726899_.wvu.Cols" localSheetId="36" hidden="1">'dem40'!#REF!</definedName>
    <definedName name="Z_93EBE921_AE91_11D5_8685_004005726899_.wvu.Cols" localSheetId="38" hidden="1">'dem41'!#REF!</definedName>
    <definedName name="Z_93EBE921_AE91_11D5_8685_004005726899_.wvu.Cols" localSheetId="39" hidden="1">'dem43'!#REF!</definedName>
    <definedName name="Z_93EBE921_AE91_11D5_8685_004005726899_.wvu.Cols" localSheetId="7" hidden="1">'dem7'!#REF!</definedName>
    <definedName name="Z_93EBE921_AE91_11D5_8685_004005726899_.wvu.Cols" localSheetId="8" hidden="1">'dem8'!#REF!</definedName>
    <definedName name="Z_93EBE921_AE91_11D5_8685_004005726899_.wvu.Cols" localSheetId="29" hidden="1">psc!#REF!</definedName>
    <definedName name="Z_93EBE921_AE91_11D5_8685_004005726899_.wvu.FilterData" localSheetId="2" hidden="1">'dem1'!$A$1:$H$15</definedName>
    <definedName name="Z_93EBE921_AE91_11D5_8685_004005726899_.wvu.FilterData" localSheetId="10" hidden="1">'dem12'!#REF!</definedName>
    <definedName name="Z_93EBE921_AE91_11D5_8685_004005726899_.wvu.FilterData" localSheetId="11" hidden="1">'dem13'!#REF!</definedName>
    <definedName name="Z_93EBE921_AE91_11D5_8685_004005726899_.wvu.FilterData" localSheetId="13" hidden="1">'dem15'!#REF!</definedName>
    <definedName name="Z_93EBE921_AE91_11D5_8685_004005726899_.wvu.FilterData" localSheetId="14" hidden="1">'dem16'!#REF!</definedName>
    <definedName name="Z_93EBE921_AE91_11D5_8685_004005726899_.wvu.FilterData" localSheetId="17" hidden="1">'dem19'!#REF!</definedName>
    <definedName name="Z_93EBE921_AE91_11D5_8685_004005726899_.wvu.FilterData" localSheetId="3" hidden="1">'dem2'!#REF!</definedName>
    <definedName name="Z_93EBE921_AE91_11D5_8685_004005726899_.wvu.FilterData" localSheetId="18" hidden="1">'dem21'!#REF!</definedName>
    <definedName name="Z_93EBE921_AE91_11D5_8685_004005726899_.wvu.FilterData" localSheetId="19" hidden="1">'dem22'!#REF!</definedName>
    <definedName name="Z_93EBE921_AE91_11D5_8685_004005726899_.wvu.FilterData" localSheetId="24" hidden="1">'dem29'!#REF!</definedName>
    <definedName name="Z_93EBE921_AE91_11D5_8685_004005726899_.wvu.FilterData" localSheetId="4" hidden="1">'dem3'!$C$42:$C$70</definedName>
    <definedName name="Z_93EBE921_AE91_11D5_8685_004005726899_.wvu.FilterData" localSheetId="25" hidden="1">'dem30'!$C$33:$C$33</definedName>
    <definedName name="Z_93EBE921_AE91_11D5_8685_004005726899_.wvu.FilterData" localSheetId="26" hidden="1">'dem31'!$C$216:$C$216</definedName>
    <definedName name="Z_93EBE921_AE91_11D5_8685_004005726899_.wvu.FilterData" localSheetId="27" hidden="1">'dem32'!#REF!</definedName>
    <definedName name="Z_93EBE921_AE91_11D5_8685_004005726899_.wvu.FilterData" localSheetId="28" hidden="1">'dem33'!#REF!</definedName>
    <definedName name="Z_93EBE921_AE91_11D5_8685_004005726899_.wvu.FilterData" localSheetId="30" hidden="1">'dem34'!#REF!</definedName>
    <definedName name="Z_93EBE921_AE91_11D5_8685_004005726899_.wvu.FilterData" localSheetId="31" hidden="1">'Dem35'!#REF!</definedName>
    <definedName name="Z_93EBE921_AE91_11D5_8685_004005726899_.wvu.FilterData" localSheetId="32" hidden="1">'dem36'!#REF!</definedName>
    <definedName name="Z_93EBE921_AE91_11D5_8685_004005726899_.wvu.FilterData" localSheetId="33" hidden="1">'dem37'!#REF!</definedName>
    <definedName name="Z_93EBE921_AE91_11D5_8685_004005726899_.wvu.FilterData" localSheetId="34" hidden="1">'dem38'!#REF!</definedName>
    <definedName name="Z_93EBE921_AE91_11D5_8685_004005726899_.wvu.FilterData" localSheetId="36" hidden="1">'dem40'!$C$16:$C$53</definedName>
    <definedName name="Z_93EBE921_AE91_11D5_8685_004005726899_.wvu.FilterData" localSheetId="38" hidden="1">'dem41'!$C$81:$C$93</definedName>
    <definedName name="Z_93EBE921_AE91_11D5_8685_004005726899_.wvu.FilterData" localSheetId="39" hidden="1">'dem43'!#REF!</definedName>
    <definedName name="Z_93EBE921_AE91_11D5_8685_004005726899_.wvu.FilterData" localSheetId="5" hidden="1">'dem5'!#REF!</definedName>
    <definedName name="Z_93EBE921_AE91_11D5_8685_004005726899_.wvu.FilterData" localSheetId="7" hidden="1">'dem7'!#REF!</definedName>
    <definedName name="Z_93EBE921_AE91_11D5_8685_004005726899_.wvu.FilterData" localSheetId="8" hidden="1">'dem8'!#REF!</definedName>
    <definedName name="Z_93EBE921_AE91_11D5_8685_004005726899_.wvu.FilterData" localSheetId="29" hidden="1">psc!#REF!</definedName>
    <definedName name="Z_93EBE921_AE91_11D5_8685_004005726899_.wvu.PrintArea" localSheetId="2" hidden="1">'dem1'!$A$1:$H$15</definedName>
    <definedName name="Z_93EBE921_AE91_11D5_8685_004005726899_.wvu.PrintArea" localSheetId="9" hidden="1">'dem10'!$A$1:$H$28</definedName>
    <definedName name="Z_93EBE921_AE91_11D5_8685_004005726899_.wvu.PrintArea" localSheetId="10" hidden="1">'dem12'!$A$2:$H$26</definedName>
    <definedName name="Z_93EBE921_AE91_11D5_8685_004005726899_.wvu.PrintArea" localSheetId="11" hidden="1">'dem13'!$A$1:$H$110</definedName>
    <definedName name="Z_93EBE921_AE91_11D5_8685_004005726899_.wvu.PrintArea" localSheetId="12" hidden="1">'dem14'!$A$1:$H$28</definedName>
    <definedName name="Z_93EBE921_AE91_11D5_8685_004005726899_.wvu.PrintArea" localSheetId="13" hidden="1">'dem15'!$A$1:$H$69</definedName>
    <definedName name="Z_93EBE921_AE91_11D5_8685_004005726899_.wvu.PrintArea" localSheetId="14" hidden="1">'dem16'!$A$1:$H$15</definedName>
    <definedName name="Z_93EBE921_AE91_11D5_8685_004005726899_.wvu.PrintArea" localSheetId="15" hidden="1">'dem17'!$A$1:$H$14</definedName>
    <definedName name="Z_93EBE921_AE91_11D5_8685_004005726899_.wvu.PrintArea" localSheetId="16" hidden="1">'dem18'!$A$1:$H$15</definedName>
    <definedName name="Z_93EBE921_AE91_11D5_8685_004005726899_.wvu.PrintArea" localSheetId="17" hidden="1">'dem19'!$A$1:$H$14</definedName>
    <definedName name="Z_93EBE921_AE91_11D5_8685_004005726899_.wvu.PrintArea" localSheetId="3" hidden="1">'dem2'!$A$1:$H$14</definedName>
    <definedName name="Z_93EBE921_AE91_11D5_8685_004005726899_.wvu.PrintArea" localSheetId="18" hidden="1">'dem21'!$A$1:$H$28</definedName>
    <definedName name="Z_93EBE921_AE91_11D5_8685_004005726899_.wvu.PrintArea" localSheetId="19" hidden="1">'dem22'!$A$1:$H$49</definedName>
    <definedName name="Z_93EBE921_AE91_11D5_8685_004005726899_.wvu.PrintArea" localSheetId="24" hidden="1">'dem29'!$A$1:$H$15</definedName>
    <definedName name="Z_93EBE921_AE91_11D5_8685_004005726899_.wvu.PrintArea" localSheetId="4" hidden="1">'dem3'!$A$1:$H$70</definedName>
    <definedName name="Z_93EBE921_AE91_11D5_8685_004005726899_.wvu.PrintArea" localSheetId="25" hidden="1">'dem30'!$A$1:$H$33</definedName>
    <definedName name="Z_93EBE921_AE91_11D5_8685_004005726899_.wvu.PrintArea" localSheetId="26" hidden="1">'dem31'!$A$1:$H$216</definedName>
    <definedName name="Z_93EBE921_AE91_11D5_8685_004005726899_.wvu.PrintArea" localSheetId="27" hidden="1">'dem32'!$A$1:$H$15</definedName>
    <definedName name="Z_93EBE921_AE91_11D5_8685_004005726899_.wvu.PrintArea" localSheetId="28" hidden="1">'dem33'!$A$1:$H$15</definedName>
    <definedName name="Z_93EBE921_AE91_11D5_8685_004005726899_.wvu.PrintArea" localSheetId="30" hidden="1">'dem34'!$A$1:$H$15</definedName>
    <definedName name="Z_93EBE921_AE91_11D5_8685_004005726899_.wvu.PrintArea" localSheetId="31" hidden="1">'Dem35'!$A$1:$H$15</definedName>
    <definedName name="Z_93EBE921_AE91_11D5_8685_004005726899_.wvu.PrintArea" localSheetId="34" hidden="1">'dem38'!$A$1:$H$15</definedName>
    <definedName name="Z_93EBE921_AE91_11D5_8685_004005726899_.wvu.PrintArea" localSheetId="35" hidden="1">'dem39'!$A$1:$H$15</definedName>
    <definedName name="Z_93EBE921_AE91_11D5_8685_004005726899_.wvu.PrintArea" localSheetId="36" hidden="1">'dem40'!$A$1:$M$53</definedName>
    <definedName name="Z_93EBE921_AE91_11D5_8685_004005726899_.wvu.PrintArea" localSheetId="38" hidden="1">'dem41'!$A$1:$H$93</definedName>
    <definedName name="Z_93EBE921_AE91_11D5_8685_004005726899_.wvu.PrintArea" localSheetId="39" hidden="1">'dem43'!$A$1:$J$15</definedName>
    <definedName name="Z_93EBE921_AE91_11D5_8685_004005726899_.wvu.PrintArea" localSheetId="6" hidden="1">'dem6'!$A$1:$J$15</definedName>
    <definedName name="Z_93EBE921_AE91_11D5_8685_004005726899_.wvu.PrintArea" localSheetId="7" hidden="1">'dem7'!$A$1:$H$14</definedName>
    <definedName name="Z_93EBE921_AE91_11D5_8685_004005726899_.wvu.PrintArea" localSheetId="8" hidden="1">'dem8'!$A$1:$H$15</definedName>
    <definedName name="Z_93EBE921_AE91_11D5_8685_004005726899_.wvu.PrintArea" localSheetId="29" hidden="1">psc!$A$1:$H$15</definedName>
    <definedName name="Z_93EBE921_AE91_11D5_8685_004005726899_.wvu.PrintTitles" localSheetId="2" hidden="1">'dem1'!$13:$15</definedName>
    <definedName name="Z_93EBE921_AE91_11D5_8685_004005726899_.wvu.PrintTitles" localSheetId="9" hidden="1">'dem10'!$15:$17</definedName>
    <definedName name="Z_93EBE921_AE91_11D5_8685_004005726899_.wvu.PrintTitles" localSheetId="10" hidden="1">'dem12'!$12:$14</definedName>
    <definedName name="Z_93EBE921_AE91_11D5_8685_004005726899_.wvu.PrintTitles" localSheetId="11" hidden="1">'dem13'!$12:$14</definedName>
    <definedName name="Z_93EBE921_AE91_11D5_8685_004005726899_.wvu.PrintTitles" localSheetId="12" hidden="1">'dem14'!$12:$14</definedName>
    <definedName name="Z_93EBE921_AE91_11D5_8685_004005726899_.wvu.PrintTitles" localSheetId="13" hidden="1">'dem15'!$13:$15</definedName>
    <definedName name="Z_93EBE921_AE91_11D5_8685_004005726899_.wvu.PrintTitles" localSheetId="14" hidden="1">'dem16'!$13:$15</definedName>
    <definedName name="Z_93EBE921_AE91_11D5_8685_004005726899_.wvu.PrintTitles" localSheetId="17" hidden="1">'dem19'!$12:$14</definedName>
    <definedName name="Z_93EBE921_AE91_11D5_8685_004005726899_.wvu.PrintTitles" localSheetId="3" hidden="1">'dem2'!$12:$14</definedName>
    <definedName name="Z_93EBE921_AE91_11D5_8685_004005726899_.wvu.PrintTitles" localSheetId="18" hidden="1">'dem21'!$13:$14</definedName>
    <definedName name="Z_93EBE921_AE91_11D5_8685_004005726899_.wvu.PrintTitles" localSheetId="19" hidden="1">'dem22'!$13:$14</definedName>
    <definedName name="Z_93EBE921_AE91_11D5_8685_004005726899_.wvu.PrintTitles" localSheetId="20" hidden="1">'dem23'!$13:$15</definedName>
    <definedName name="Z_93EBE921_AE91_11D5_8685_004005726899_.wvu.PrintTitles" localSheetId="21" hidden="1">'dem24'!$15:$17</definedName>
    <definedName name="Z_93EBE921_AE91_11D5_8685_004005726899_.wvu.PrintTitles" localSheetId="22" hidden="1">'dem25'!$13:$15</definedName>
    <definedName name="Z_93EBE921_AE91_11D5_8685_004005726899_.wvu.PrintTitles" localSheetId="23" hidden="1">'dem26'!$12:$14</definedName>
    <definedName name="Z_93EBE921_AE91_11D5_8685_004005726899_.wvu.PrintTitles" localSheetId="24" hidden="1">'dem29'!$13:$15</definedName>
    <definedName name="Z_93EBE921_AE91_11D5_8685_004005726899_.wvu.PrintTitles" localSheetId="4" hidden="1">'dem3'!$13:$15</definedName>
    <definedName name="Z_93EBE921_AE91_11D5_8685_004005726899_.wvu.PrintTitles" localSheetId="25" hidden="1">'dem30'!$12:$15</definedName>
    <definedName name="Z_93EBE921_AE91_11D5_8685_004005726899_.wvu.PrintTitles" localSheetId="26" hidden="1">'dem31'!$12:$14</definedName>
    <definedName name="Z_93EBE921_AE91_11D5_8685_004005726899_.wvu.PrintTitles" localSheetId="27" hidden="1">'dem32'!$13:$15</definedName>
    <definedName name="Z_93EBE921_AE91_11D5_8685_004005726899_.wvu.PrintTitles" localSheetId="28" hidden="1">'dem33'!$13:$15</definedName>
    <definedName name="Z_93EBE921_AE91_11D5_8685_004005726899_.wvu.PrintTitles" localSheetId="30" hidden="1">'dem34'!$13:$15</definedName>
    <definedName name="Z_93EBE921_AE91_11D5_8685_004005726899_.wvu.PrintTitles" localSheetId="31" hidden="1">'Dem35'!$13:$15</definedName>
    <definedName name="Z_93EBE921_AE91_11D5_8685_004005726899_.wvu.PrintTitles" localSheetId="32" hidden="1">'dem36'!$12:$14</definedName>
    <definedName name="Z_93EBE921_AE91_11D5_8685_004005726899_.wvu.PrintTitles" localSheetId="33" hidden="1">'dem37'!$12:$14</definedName>
    <definedName name="Z_93EBE921_AE91_11D5_8685_004005726899_.wvu.PrintTitles" localSheetId="34" hidden="1">'dem38'!$13:$15</definedName>
    <definedName name="Z_93EBE921_AE91_11D5_8685_004005726899_.wvu.PrintTitles" localSheetId="35" hidden="1">'dem39'!$13:$15</definedName>
    <definedName name="Z_93EBE921_AE91_11D5_8685_004005726899_.wvu.PrintTitles" localSheetId="36" hidden="1">'dem40'!$12:$14</definedName>
    <definedName name="Z_93EBE921_AE91_11D5_8685_004005726899_.wvu.PrintTitles" localSheetId="38" hidden="1">'dem41'!$14:$15</definedName>
    <definedName name="Z_93EBE921_AE91_11D5_8685_004005726899_.wvu.PrintTitles" localSheetId="39" hidden="1">'dem43'!$13:$15</definedName>
    <definedName name="Z_93EBE921_AE91_11D5_8685_004005726899_.wvu.PrintTitles" localSheetId="5" hidden="1">'dem5'!$12:$15</definedName>
    <definedName name="Z_93EBE921_AE91_11D5_8685_004005726899_.wvu.PrintTitles" localSheetId="6" hidden="1">'dem6'!$14:$15</definedName>
    <definedName name="Z_93EBE921_AE91_11D5_8685_004005726899_.wvu.PrintTitles" localSheetId="7" hidden="1">'dem7'!$13:$14</definedName>
    <definedName name="Z_93EBE921_AE91_11D5_8685_004005726899_.wvu.PrintTitles" localSheetId="8" hidden="1">'dem8'!$13:$15</definedName>
    <definedName name="Z_93EBE921_AE91_11D5_8685_004005726899_.wvu.PrintTitles" localSheetId="29" hidden="1">psc!$13:$15</definedName>
    <definedName name="Z_94DA79C1_0FDE_11D5_9579_000021DAEEA2_.wvu.Cols" localSheetId="2" hidden="1">'dem1'!#REF!</definedName>
    <definedName name="Z_94DA79C1_0FDE_11D5_9579_000021DAEEA2_.wvu.Cols" localSheetId="10" hidden="1">'dem12'!#REF!</definedName>
    <definedName name="Z_94DA79C1_0FDE_11D5_9579_000021DAEEA2_.wvu.Cols" localSheetId="11" hidden="1">'dem13'!#REF!</definedName>
    <definedName name="Z_94DA79C1_0FDE_11D5_9579_000021DAEEA2_.wvu.Cols" localSheetId="14" hidden="1">'dem16'!#REF!</definedName>
    <definedName name="Z_94DA79C1_0FDE_11D5_9579_000021DAEEA2_.wvu.Cols" localSheetId="17" hidden="1">'dem19'!#REF!</definedName>
    <definedName name="Z_94DA79C1_0FDE_11D5_9579_000021DAEEA2_.wvu.Cols" localSheetId="3" hidden="1">'dem2'!#REF!</definedName>
    <definedName name="Z_94DA79C1_0FDE_11D5_9579_000021DAEEA2_.wvu.Cols" localSheetId="24" hidden="1">'dem29'!#REF!</definedName>
    <definedName name="Z_94DA79C1_0FDE_11D5_9579_000021DAEEA2_.wvu.Cols" localSheetId="4" hidden="1">'dem3'!#REF!</definedName>
    <definedName name="Z_94DA79C1_0FDE_11D5_9579_000021DAEEA2_.wvu.Cols" localSheetId="25" hidden="1">'dem30'!#REF!</definedName>
    <definedName name="Z_94DA79C1_0FDE_11D5_9579_000021DAEEA2_.wvu.Cols" localSheetId="26" hidden="1">'dem31'!#REF!</definedName>
    <definedName name="Z_94DA79C1_0FDE_11D5_9579_000021DAEEA2_.wvu.Cols" localSheetId="27" hidden="1">'dem32'!#REF!</definedName>
    <definedName name="Z_94DA79C1_0FDE_11D5_9579_000021DAEEA2_.wvu.Cols" localSheetId="28" hidden="1">'dem33'!#REF!</definedName>
    <definedName name="Z_94DA79C1_0FDE_11D5_9579_000021DAEEA2_.wvu.Cols" localSheetId="30" hidden="1">'dem34'!#REF!</definedName>
    <definedName name="Z_94DA79C1_0FDE_11D5_9579_000021DAEEA2_.wvu.Cols" localSheetId="31" hidden="1">'Dem35'!#REF!</definedName>
    <definedName name="Z_94DA79C1_0FDE_11D5_9579_000021DAEEA2_.wvu.Cols" localSheetId="34" hidden="1">'dem38'!#REF!</definedName>
    <definedName name="Z_94DA79C1_0FDE_11D5_9579_000021DAEEA2_.wvu.Cols" localSheetId="35" hidden="1">'dem39'!#REF!</definedName>
    <definedName name="Z_94DA79C1_0FDE_11D5_9579_000021DAEEA2_.wvu.Cols" localSheetId="36" hidden="1">'dem40'!#REF!</definedName>
    <definedName name="Z_94DA79C1_0FDE_11D5_9579_000021DAEEA2_.wvu.Cols" localSheetId="38" hidden="1">'dem41'!#REF!</definedName>
    <definedName name="Z_94DA79C1_0FDE_11D5_9579_000021DAEEA2_.wvu.Cols" localSheetId="39" hidden="1">'dem43'!#REF!</definedName>
    <definedName name="Z_94DA79C1_0FDE_11D5_9579_000021DAEEA2_.wvu.Cols" localSheetId="7" hidden="1">'dem7'!#REF!</definedName>
    <definedName name="Z_94DA79C1_0FDE_11D5_9579_000021DAEEA2_.wvu.Cols" localSheetId="8" hidden="1">'dem8'!#REF!</definedName>
    <definedName name="Z_94DA79C1_0FDE_11D5_9579_000021DAEEA2_.wvu.Cols" localSheetId="29" hidden="1">psc!#REF!</definedName>
    <definedName name="Z_94DA79C1_0FDE_11D5_9579_000021DAEEA2_.wvu.FilterData" localSheetId="2" hidden="1">'dem1'!$C$40:$C$40</definedName>
    <definedName name="Z_94DA79C1_0FDE_11D5_9579_000021DAEEA2_.wvu.FilterData" localSheetId="10" hidden="1">'dem12'!#REF!</definedName>
    <definedName name="Z_94DA79C1_0FDE_11D5_9579_000021DAEEA2_.wvu.FilterData" localSheetId="11" hidden="1">'dem13'!#REF!</definedName>
    <definedName name="Z_94DA79C1_0FDE_11D5_9579_000021DAEEA2_.wvu.FilterData" localSheetId="13" hidden="1">'dem15'!#REF!</definedName>
    <definedName name="Z_94DA79C1_0FDE_11D5_9579_000021DAEEA2_.wvu.FilterData" localSheetId="14" hidden="1">'dem16'!#REF!</definedName>
    <definedName name="Z_94DA79C1_0FDE_11D5_9579_000021DAEEA2_.wvu.FilterData" localSheetId="17" hidden="1">'dem19'!#REF!</definedName>
    <definedName name="Z_94DA79C1_0FDE_11D5_9579_000021DAEEA2_.wvu.FilterData" localSheetId="3" hidden="1">'dem2'!#REF!</definedName>
    <definedName name="Z_94DA79C1_0FDE_11D5_9579_000021DAEEA2_.wvu.FilterData" localSheetId="18" hidden="1">'dem21'!#REF!</definedName>
    <definedName name="Z_94DA79C1_0FDE_11D5_9579_000021DAEEA2_.wvu.FilterData" localSheetId="19" hidden="1">'dem22'!#REF!</definedName>
    <definedName name="Z_94DA79C1_0FDE_11D5_9579_000021DAEEA2_.wvu.FilterData" localSheetId="24" hidden="1">'dem29'!#REF!</definedName>
    <definedName name="Z_94DA79C1_0FDE_11D5_9579_000021DAEEA2_.wvu.FilterData" localSheetId="4" hidden="1">'dem3'!$C$42:$C$70</definedName>
    <definedName name="Z_94DA79C1_0FDE_11D5_9579_000021DAEEA2_.wvu.FilterData" localSheetId="25" hidden="1">'dem30'!$C$33:$C$33</definedName>
    <definedName name="Z_94DA79C1_0FDE_11D5_9579_000021DAEEA2_.wvu.FilterData" localSheetId="26" hidden="1">'dem31'!$C$216:$C$216</definedName>
    <definedName name="Z_94DA79C1_0FDE_11D5_9579_000021DAEEA2_.wvu.FilterData" localSheetId="27" hidden="1">'dem32'!#REF!</definedName>
    <definedName name="Z_94DA79C1_0FDE_11D5_9579_000021DAEEA2_.wvu.FilterData" localSheetId="28" hidden="1">'dem33'!#REF!</definedName>
    <definedName name="Z_94DA79C1_0FDE_11D5_9579_000021DAEEA2_.wvu.FilterData" localSheetId="30" hidden="1">'dem34'!#REF!</definedName>
    <definedName name="Z_94DA79C1_0FDE_11D5_9579_000021DAEEA2_.wvu.FilterData" localSheetId="31" hidden="1">'Dem35'!#REF!</definedName>
    <definedName name="Z_94DA79C1_0FDE_11D5_9579_000021DAEEA2_.wvu.FilterData" localSheetId="32" hidden="1">'dem36'!#REF!</definedName>
    <definedName name="Z_94DA79C1_0FDE_11D5_9579_000021DAEEA2_.wvu.FilterData" localSheetId="33" hidden="1">'dem37'!#REF!</definedName>
    <definedName name="Z_94DA79C1_0FDE_11D5_9579_000021DAEEA2_.wvu.FilterData" localSheetId="34" hidden="1">'dem38'!#REF!</definedName>
    <definedName name="Z_94DA79C1_0FDE_11D5_9579_000021DAEEA2_.wvu.FilterData" localSheetId="36" hidden="1">'dem40'!$C$16:$C$53</definedName>
    <definedName name="Z_94DA79C1_0FDE_11D5_9579_000021DAEEA2_.wvu.FilterData" localSheetId="38" hidden="1">'dem41'!$C$81:$C$93</definedName>
    <definedName name="Z_94DA79C1_0FDE_11D5_9579_000021DAEEA2_.wvu.FilterData" localSheetId="39" hidden="1">'dem43'!#REF!</definedName>
    <definedName name="Z_94DA79C1_0FDE_11D5_9579_000021DAEEA2_.wvu.FilterData" localSheetId="5" hidden="1">'dem5'!#REF!</definedName>
    <definedName name="Z_94DA79C1_0FDE_11D5_9579_000021DAEEA2_.wvu.FilterData" localSheetId="7" hidden="1">'dem7'!#REF!</definedName>
    <definedName name="Z_94DA79C1_0FDE_11D5_9579_000021DAEEA2_.wvu.FilterData" localSheetId="8" hidden="1">'dem8'!#REF!</definedName>
    <definedName name="Z_94DA79C1_0FDE_11D5_9579_000021DAEEA2_.wvu.FilterData" localSheetId="29" hidden="1">psc!#REF!</definedName>
    <definedName name="Z_94DA79C1_0FDE_11D5_9579_000021DAEEA2_.wvu.PrintArea" localSheetId="2" hidden="1">'dem1'!$A$1:$H$15</definedName>
    <definedName name="Z_94DA79C1_0FDE_11D5_9579_000021DAEEA2_.wvu.PrintArea" localSheetId="9" hidden="1">'dem10'!$A$1:$H$28</definedName>
    <definedName name="Z_94DA79C1_0FDE_11D5_9579_000021DAEEA2_.wvu.PrintArea" localSheetId="10" hidden="1">'dem12'!$A$2:$H$26</definedName>
    <definedName name="Z_94DA79C1_0FDE_11D5_9579_000021DAEEA2_.wvu.PrintArea" localSheetId="11" hidden="1">'dem13'!$A$1:$H$110</definedName>
    <definedName name="Z_94DA79C1_0FDE_11D5_9579_000021DAEEA2_.wvu.PrintArea" localSheetId="12" hidden="1">'dem14'!$A$1:$H$28</definedName>
    <definedName name="Z_94DA79C1_0FDE_11D5_9579_000021DAEEA2_.wvu.PrintArea" localSheetId="13" hidden="1">'dem15'!$A$1:$H$69</definedName>
    <definedName name="Z_94DA79C1_0FDE_11D5_9579_000021DAEEA2_.wvu.PrintArea" localSheetId="14" hidden="1">'dem16'!$A$1:$H$15</definedName>
    <definedName name="Z_94DA79C1_0FDE_11D5_9579_000021DAEEA2_.wvu.PrintArea" localSheetId="15" hidden="1">'dem17'!$A$1:$H$14</definedName>
    <definedName name="Z_94DA79C1_0FDE_11D5_9579_000021DAEEA2_.wvu.PrintArea" localSheetId="16" hidden="1">'dem18'!$A$1:$H$15</definedName>
    <definedName name="Z_94DA79C1_0FDE_11D5_9579_000021DAEEA2_.wvu.PrintArea" localSheetId="17" hidden="1">'dem19'!$A$1:$H$14</definedName>
    <definedName name="Z_94DA79C1_0FDE_11D5_9579_000021DAEEA2_.wvu.PrintArea" localSheetId="3" hidden="1">'dem2'!$A$1:$H$14</definedName>
    <definedName name="Z_94DA79C1_0FDE_11D5_9579_000021DAEEA2_.wvu.PrintArea" localSheetId="18" hidden="1">'dem21'!$A$1:$H$28</definedName>
    <definedName name="Z_94DA79C1_0FDE_11D5_9579_000021DAEEA2_.wvu.PrintArea" localSheetId="19" hidden="1">'dem22'!$A$1:$H$49</definedName>
    <definedName name="Z_94DA79C1_0FDE_11D5_9579_000021DAEEA2_.wvu.PrintArea" localSheetId="20" hidden="1">'dem23'!$A$1:$H$27</definedName>
    <definedName name="Z_94DA79C1_0FDE_11D5_9579_000021DAEEA2_.wvu.PrintArea" localSheetId="21" hidden="1">'dem24'!$A$1:$H$17</definedName>
    <definedName name="Z_94DA79C1_0FDE_11D5_9579_000021DAEEA2_.wvu.PrintArea" localSheetId="22" hidden="1">'dem25'!$A$1:$H$15</definedName>
    <definedName name="Z_94DA79C1_0FDE_11D5_9579_000021DAEEA2_.wvu.PrintArea" localSheetId="23" hidden="1">'dem26'!$A$1:$H$14</definedName>
    <definedName name="Z_94DA79C1_0FDE_11D5_9579_000021DAEEA2_.wvu.PrintArea" localSheetId="24" hidden="1">'dem29'!$A$1:$H$15</definedName>
    <definedName name="Z_94DA79C1_0FDE_11D5_9579_000021DAEEA2_.wvu.PrintArea" localSheetId="4" hidden="1">'dem3'!$A$1:$H$70</definedName>
    <definedName name="Z_94DA79C1_0FDE_11D5_9579_000021DAEEA2_.wvu.PrintArea" localSheetId="25" hidden="1">'dem30'!$A$1:$H$33</definedName>
    <definedName name="Z_94DA79C1_0FDE_11D5_9579_000021DAEEA2_.wvu.PrintArea" localSheetId="26" hidden="1">'dem31'!$A$1:$H$216</definedName>
    <definedName name="Z_94DA79C1_0FDE_11D5_9579_000021DAEEA2_.wvu.PrintArea" localSheetId="27" hidden="1">'dem32'!$A$1:$H$15</definedName>
    <definedName name="Z_94DA79C1_0FDE_11D5_9579_000021DAEEA2_.wvu.PrintArea" localSheetId="28" hidden="1">'dem33'!$A$1:$H$15</definedName>
    <definedName name="Z_94DA79C1_0FDE_11D5_9579_000021DAEEA2_.wvu.PrintArea" localSheetId="30" hidden="1">'dem34'!$A$1:$H$15</definedName>
    <definedName name="Z_94DA79C1_0FDE_11D5_9579_000021DAEEA2_.wvu.PrintArea" localSheetId="31" hidden="1">'Dem35'!$A$1:$H$15</definedName>
    <definedName name="Z_94DA79C1_0FDE_11D5_9579_000021DAEEA2_.wvu.PrintArea" localSheetId="32" hidden="1">'dem36'!$A$1:$H$15</definedName>
    <definedName name="Z_94DA79C1_0FDE_11D5_9579_000021DAEEA2_.wvu.PrintArea" localSheetId="33" hidden="1">'dem37'!$A$1:$H$15</definedName>
    <definedName name="Z_94DA79C1_0FDE_11D5_9579_000021DAEEA2_.wvu.PrintArea" localSheetId="34" hidden="1">'dem38'!$A$1:$H$15</definedName>
    <definedName name="Z_94DA79C1_0FDE_11D5_9579_000021DAEEA2_.wvu.PrintArea" localSheetId="35" hidden="1">'dem39'!$A$1:$H$15</definedName>
    <definedName name="Z_94DA79C1_0FDE_11D5_9579_000021DAEEA2_.wvu.PrintArea" localSheetId="36" hidden="1">'dem40'!$A$1:$M$53</definedName>
    <definedName name="Z_94DA79C1_0FDE_11D5_9579_000021DAEEA2_.wvu.PrintArea" localSheetId="38" hidden="1">'dem41'!$A$2:$H$93</definedName>
    <definedName name="Z_94DA79C1_0FDE_11D5_9579_000021DAEEA2_.wvu.PrintArea" localSheetId="39" hidden="1">'dem43'!$A$1:$J$15</definedName>
    <definedName name="Z_94DA79C1_0FDE_11D5_9579_000021DAEEA2_.wvu.PrintArea" localSheetId="5" hidden="1">'dem5'!$A$1:$J$30</definedName>
    <definedName name="Z_94DA79C1_0FDE_11D5_9579_000021DAEEA2_.wvu.PrintArea" localSheetId="6" hidden="1">'dem6'!$A$1:$J$15</definedName>
    <definedName name="Z_94DA79C1_0FDE_11D5_9579_000021DAEEA2_.wvu.PrintArea" localSheetId="7" hidden="1">'dem7'!$A$1:$H$14</definedName>
    <definedName name="Z_94DA79C1_0FDE_11D5_9579_000021DAEEA2_.wvu.PrintArea" localSheetId="8" hidden="1">'dem8'!$A$1:$H$15</definedName>
    <definedName name="Z_94DA79C1_0FDE_11D5_9579_000021DAEEA2_.wvu.PrintArea" localSheetId="29" hidden="1">psc!$A$1:$H$15</definedName>
    <definedName name="Z_94DA79C1_0FDE_11D5_9579_000021DAEEA2_.wvu.PrintTitles" localSheetId="2" hidden="1">'dem1'!$13:$15</definedName>
    <definedName name="Z_94DA79C1_0FDE_11D5_9579_000021DAEEA2_.wvu.PrintTitles" localSheetId="9" hidden="1">'dem10'!$15:$17</definedName>
    <definedName name="Z_94DA79C1_0FDE_11D5_9579_000021DAEEA2_.wvu.PrintTitles" localSheetId="10" hidden="1">'dem12'!$12:$14</definedName>
    <definedName name="Z_94DA79C1_0FDE_11D5_9579_000021DAEEA2_.wvu.PrintTitles" localSheetId="11" hidden="1">'dem13'!$12:$14</definedName>
    <definedName name="Z_94DA79C1_0FDE_11D5_9579_000021DAEEA2_.wvu.PrintTitles" localSheetId="12" hidden="1">'dem14'!$12:$14</definedName>
    <definedName name="Z_94DA79C1_0FDE_11D5_9579_000021DAEEA2_.wvu.PrintTitles" localSheetId="13" hidden="1">'dem15'!$13:$15</definedName>
    <definedName name="Z_94DA79C1_0FDE_11D5_9579_000021DAEEA2_.wvu.PrintTitles" localSheetId="14" hidden="1">'dem16'!$13:$15</definedName>
    <definedName name="Z_94DA79C1_0FDE_11D5_9579_000021DAEEA2_.wvu.PrintTitles" localSheetId="17" hidden="1">'dem19'!$12:$14</definedName>
    <definedName name="Z_94DA79C1_0FDE_11D5_9579_000021DAEEA2_.wvu.PrintTitles" localSheetId="3" hidden="1">'dem2'!$12:$14</definedName>
    <definedName name="Z_94DA79C1_0FDE_11D5_9579_000021DAEEA2_.wvu.PrintTitles" localSheetId="18" hidden="1">'dem21'!$13:$14</definedName>
    <definedName name="Z_94DA79C1_0FDE_11D5_9579_000021DAEEA2_.wvu.PrintTitles" localSheetId="19" hidden="1">'dem22'!$13:$14</definedName>
    <definedName name="Z_94DA79C1_0FDE_11D5_9579_000021DAEEA2_.wvu.PrintTitles" localSheetId="20" hidden="1">'dem23'!$13:$15</definedName>
    <definedName name="Z_94DA79C1_0FDE_11D5_9579_000021DAEEA2_.wvu.PrintTitles" localSheetId="21" hidden="1">'dem24'!$15:$17</definedName>
    <definedName name="Z_94DA79C1_0FDE_11D5_9579_000021DAEEA2_.wvu.PrintTitles" localSheetId="22" hidden="1">'dem25'!$13:$15</definedName>
    <definedName name="Z_94DA79C1_0FDE_11D5_9579_000021DAEEA2_.wvu.PrintTitles" localSheetId="23" hidden="1">'dem26'!$12:$14</definedName>
    <definedName name="Z_94DA79C1_0FDE_11D5_9579_000021DAEEA2_.wvu.PrintTitles" localSheetId="24" hidden="1">'dem29'!$13:$15</definedName>
    <definedName name="Z_94DA79C1_0FDE_11D5_9579_000021DAEEA2_.wvu.PrintTitles" localSheetId="4" hidden="1">'dem3'!$13:$15</definedName>
    <definedName name="Z_94DA79C1_0FDE_11D5_9579_000021DAEEA2_.wvu.PrintTitles" localSheetId="25" hidden="1">'dem30'!$12:$15</definedName>
    <definedName name="Z_94DA79C1_0FDE_11D5_9579_000021DAEEA2_.wvu.PrintTitles" localSheetId="26" hidden="1">'dem31'!$12:$14</definedName>
    <definedName name="Z_94DA79C1_0FDE_11D5_9579_000021DAEEA2_.wvu.PrintTitles" localSheetId="27" hidden="1">'dem32'!$13:$15</definedName>
    <definedName name="Z_94DA79C1_0FDE_11D5_9579_000021DAEEA2_.wvu.PrintTitles" localSheetId="28" hidden="1">'dem33'!$13:$15</definedName>
    <definedName name="Z_94DA79C1_0FDE_11D5_9579_000021DAEEA2_.wvu.PrintTitles" localSheetId="30" hidden="1">'dem34'!$13:$15</definedName>
    <definedName name="Z_94DA79C1_0FDE_11D5_9579_000021DAEEA2_.wvu.PrintTitles" localSheetId="31" hidden="1">'Dem35'!$13:$15</definedName>
    <definedName name="Z_94DA79C1_0FDE_11D5_9579_000021DAEEA2_.wvu.PrintTitles" localSheetId="32" hidden="1">'dem36'!$12:$14</definedName>
    <definedName name="Z_94DA79C1_0FDE_11D5_9579_000021DAEEA2_.wvu.PrintTitles" localSheetId="33" hidden="1">'dem37'!$12:$14</definedName>
    <definedName name="Z_94DA79C1_0FDE_11D5_9579_000021DAEEA2_.wvu.PrintTitles" localSheetId="34" hidden="1">'dem38'!$13:$15</definedName>
    <definedName name="Z_94DA79C1_0FDE_11D5_9579_000021DAEEA2_.wvu.PrintTitles" localSheetId="35" hidden="1">'dem39'!$13:$15</definedName>
    <definedName name="Z_94DA79C1_0FDE_11D5_9579_000021DAEEA2_.wvu.PrintTitles" localSheetId="36" hidden="1">'dem40'!$12:$14</definedName>
    <definedName name="Z_94DA79C1_0FDE_11D5_9579_000021DAEEA2_.wvu.PrintTitles" localSheetId="38" hidden="1">'dem41'!$14:$15</definedName>
    <definedName name="Z_94DA79C1_0FDE_11D5_9579_000021DAEEA2_.wvu.PrintTitles" localSheetId="39" hidden="1">'dem43'!$13:$15</definedName>
    <definedName name="Z_94DA79C1_0FDE_11D5_9579_000021DAEEA2_.wvu.PrintTitles" localSheetId="5" hidden="1">'dem5'!$12:$15</definedName>
    <definedName name="Z_94DA79C1_0FDE_11D5_9579_000021DAEEA2_.wvu.PrintTitles" localSheetId="6" hidden="1">'dem6'!$14:$15</definedName>
    <definedName name="Z_94DA79C1_0FDE_11D5_9579_000021DAEEA2_.wvu.PrintTitles" localSheetId="7" hidden="1">'dem7'!$13:$14</definedName>
    <definedName name="Z_94DA79C1_0FDE_11D5_9579_000021DAEEA2_.wvu.PrintTitles" localSheetId="8" hidden="1">'dem8'!$13:$15</definedName>
    <definedName name="Z_94DA79C1_0FDE_11D5_9579_000021DAEEA2_.wvu.PrintTitles" localSheetId="29" hidden="1">psc!$13:$15</definedName>
    <definedName name="Z_9F04AD3B_15DA_4D32_8B27_BA16A20022C6_.wvu.FilterData" localSheetId="34" hidden="1">'dem38'!$A$15:$H$98</definedName>
    <definedName name="Z_9F04AD3B_15DA_4D32_8B27_BA16A20022C6_.wvu.PrintArea" localSheetId="34" hidden="1">'dem38'!#REF!</definedName>
    <definedName name="Z_9F04AD3B_15DA_4D32_8B27_BA16A20022C6_.wvu.PrintTitles" localSheetId="34" hidden="1">'dem38'!$13:$15</definedName>
    <definedName name="Z_9F78B5A8_3734_4B3A_B983_D77210D9CF3A_.wvu.FilterData" localSheetId="2" hidden="1">'dem1'!#REF!</definedName>
    <definedName name="Z_9F78B5A8_3734_4B3A_B983_D77210D9CF3A_.wvu.PrintArea" localSheetId="2" hidden="1">'dem1'!$A$1:$H$40</definedName>
    <definedName name="Z_9F78B5A8_3734_4B3A_B983_D77210D9CF3A_.wvu.PrintTitles" localSheetId="2" hidden="1">'dem1'!$13:$15</definedName>
    <definedName name="Z_A1D4F895_248C_45AC_AB56_DBE99D2594FB_.wvu.FilterData" localSheetId="3" hidden="1">'dem2'!#REF!</definedName>
    <definedName name="Z_A1D4F895_248C_45AC_AB56_DBE99D2594FB_.wvu.PrintArea" localSheetId="3" hidden="1">'dem2'!$A$1:$H$14</definedName>
    <definedName name="Z_A1D4F895_248C_45AC_AB56_DBE99D2594FB_.wvu.PrintTitles" localSheetId="3" hidden="1">'dem2'!$12:$14</definedName>
    <definedName name="Z_A70C513C_E676_47CF_B612_167A15FE912E_.wvu.FilterData" localSheetId="2" hidden="1">'dem1'!#REF!</definedName>
    <definedName name="Z_A70C513C_E676_47CF_B612_167A15FE912E_.wvu.PrintArea" localSheetId="2" hidden="1">'dem1'!$A$1:$H$40</definedName>
    <definedName name="Z_A70C513C_E676_47CF_B612_167A15FE912E_.wvu.PrintTitles" localSheetId="2" hidden="1">'dem1'!$13:$15</definedName>
    <definedName name="Z_A70C513C_E676_47CF_B612_167A15FE912E_.wvu.Rows" localSheetId="2" hidden="1">'dem1'!#REF!</definedName>
    <definedName name="Z_AB0B25A3_0912_441B_B755_8571BB521299_.wvu.FilterData" localSheetId="3" hidden="1">'dem2'!#REF!</definedName>
    <definedName name="Z_AB0B25A3_0912_441B_B755_8571BB521299_.wvu.PrintArea" localSheetId="3" hidden="1">'dem2'!$A$1:$H$14</definedName>
    <definedName name="Z_AB0B25A3_0912_441B_B755_8571BB521299_.wvu.PrintTitles" localSheetId="3" hidden="1">'dem2'!$12:$14</definedName>
    <definedName name="Z_AB0B25A3_0912_441B_B755_8571BB521299_.wvu.Rows" localSheetId="3" hidden="1">'dem2'!#REF!</definedName>
    <definedName name="Z_ABD99FA4_164C_11D6_A646_0050BA3D7AFD_.wvu.FilterData" localSheetId="11" hidden="1">'dem13'!#REF!</definedName>
    <definedName name="Z_ABD99FA5_164C_11D6_A646_0050BA3D7AFD_.wvu.FilterData" localSheetId="11" hidden="1">'dem13'!#REF!</definedName>
    <definedName name="Z_AFA347F0_C6A1_4A1F_BA38_B37FC71D710E_.wvu.FilterData" localSheetId="2" hidden="1">'dem1'!#REF!</definedName>
    <definedName name="Z_AFA347F0_C6A1_4A1F_BA38_B37FC71D710E_.wvu.PrintArea" localSheetId="2" hidden="1">'dem1'!$A$1:$H$40</definedName>
    <definedName name="Z_AFA347F0_C6A1_4A1F_BA38_B37FC71D710E_.wvu.PrintTitles" localSheetId="2" hidden="1">'dem1'!$13:$15</definedName>
    <definedName name="Z_AFA347F0_C6A1_4A1F_BA38_B37FC71D710E_.wvu.Rows" localSheetId="2" hidden="1">'dem1'!#REF!</definedName>
    <definedName name="Z_B4CB096A_161F_11D5_8064_004005726899_.wvu.FilterData" localSheetId="18" hidden="1">'dem21'!#REF!</definedName>
    <definedName name="Z_B4CB096A_161F_11D5_8064_004005726899_.wvu.FilterData" localSheetId="19" hidden="1">'dem22'!#REF!</definedName>
    <definedName name="Z_B4CB0970_161F_11D5_8064_004005726899_.wvu.FilterData" localSheetId="2" hidden="1">'dem1'!$A$1:$H$15</definedName>
    <definedName name="Z_B4CB0970_161F_11D5_8064_004005726899_.wvu.FilterData" localSheetId="25" hidden="1">'dem30'!$C$33:$C$33</definedName>
    <definedName name="Z_B4CB0970_161F_11D5_8064_004005726899_.wvu.FilterData" localSheetId="26" hidden="1">'dem31'!$C$216:$C$216</definedName>
    <definedName name="Z_B4CB0970_161F_11D5_8064_004005726899_.wvu.FilterData" localSheetId="31" hidden="1">'Dem35'!#REF!</definedName>
    <definedName name="Z_B4CB0972_161F_11D5_8064_004005726899_.wvu.FilterData" localSheetId="11" hidden="1">'dem13'!#REF!</definedName>
    <definedName name="Z_B4CB0972_161F_11D5_8064_004005726899_.wvu.FilterData" localSheetId="25" hidden="1">'dem30'!$C$33:$C$33</definedName>
    <definedName name="Z_B4CB0972_161F_11D5_8064_004005726899_.wvu.FilterData" localSheetId="26" hidden="1">'dem31'!$C$216:$C$216</definedName>
    <definedName name="Z_B4CB0972_161F_11D5_8064_004005726899_.wvu.FilterData" localSheetId="36" hidden="1">'dem40'!$C$16:$C$53</definedName>
    <definedName name="Z_B4CB0972_161F_11D5_8064_004005726899_.wvu.FilterData" localSheetId="38" hidden="1">'dem41'!$C$81:$C$93</definedName>
    <definedName name="Z_B4CB0976_161F_11D5_8064_004005726899_.wvu.FilterData" localSheetId="31" hidden="1">'Dem35'!#REF!</definedName>
    <definedName name="Z_B4CB0976_161F_11D5_8064_004005726899_.wvu.FilterData" localSheetId="32" hidden="1">'dem36'!#REF!</definedName>
    <definedName name="Z_B4CB0976_161F_11D5_8064_004005726899_.wvu.FilterData" localSheetId="33" hidden="1">'dem37'!#REF!</definedName>
    <definedName name="Z_B4CB0978_161F_11D5_8064_004005726899_.wvu.FilterData" localSheetId="31" hidden="1">'Dem35'!#REF!</definedName>
    <definedName name="Z_B4CB097C_161F_11D5_8064_004005726899_.wvu.FilterData" localSheetId="30" hidden="1">'dem34'!#REF!</definedName>
    <definedName name="Z_B4CB097C_161F_11D5_8064_004005726899_.wvu.FilterData" localSheetId="38" hidden="1">'dem41'!$C$81:$C$93</definedName>
    <definedName name="Z_B4CB097C_161F_11D5_8064_004005726899_.wvu.FilterData" localSheetId="29" hidden="1">psc!#REF!</definedName>
    <definedName name="Z_B4CB097F_161F_11D5_8064_004005726899_.wvu.FilterData" localSheetId="27" hidden="1">'dem32'!#REF!</definedName>
    <definedName name="Z_B4CB097F_161F_11D5_8064_004005726899_.wvu.FilterData" localSheetId="28" hidden="1">'dem33'!#REF!</definedName>
    <definedName name="Z_B4CB097F_161F_11D5_8064_004005726899_.wvu.FilterData" localSheetId="30" hidden="1">'dem34'!#REF!</definedName>
    <definedName name="Z_B4CB097F_161F_11D5_8064_004005726899_.wvu.FilterData" localSheetId="29" hidden="1">psc!#REF!</definedName>
    <definedName name="Z_B4CB0981_161F_11D5_8064_004005726899_.wvu.FilterData" localSheetId="27" hidden="1">'dem32'!#REF!</definedName>
    <definedName name="Z_B4CB0981_161F_11D5_8064_004005726899_.wvu.FilterData" localSheetId="28" hidden="1">'dem33'!#REF!</definedName>
    <definedName name="Z_B4CB0985_161F_11D5_8064_004005726899_.wvu.FilterData" localSheetId="17" hidden="1">'dem19'!#REF!</definedName>
    <definedName name="Z_B4CB0987_161F_11D5_8064_004005726899_.wvu.FilterData" localSheetId="2" hidden="1">'dem1'!$A$1:$H$15</definedName>
    <definedName name="Z_B4CB098C_161F_11D5_8064_004005726899_.wvu.FilterData" localSheetId="11" hidden="1">'dem13'!#REF!</definedName>
    <definedName name="Z_B4CB098C_161F_11D5_8064_004005726899_.wvu.FilterData" localSheetId="13" hidden="1">'dem15'!#REF!</definedName>
    <definedName name="Z_B4CB098C_161F_11D5_8064_004005726899_.wvu.FilterData" localSheetId="3" hidden="1">'dem2'!#REF!</definedName>
    <definedName name="Z_B4CB098C_161F_11D5_8064_004005726899_.wvu.FilterData" localSheetId="4" hidden="1">'dem3'!$C$42:$C$70</definedName>
    <definedName name="Z_B4CB098C_161F_11D5_8064_004005726899_.wvu.FilterData" localSheetId="34" hidden="1">'dem38'!#REF!</definedName>
    <definedName name="Z_B4CB098C_161F_11D5_8064_004005726899_.wvu.FilterData" localSheetId="36" hidden="1">'dem40'!$C$16:$C$53</definedName>
    <definedName name="Z_B4CB098E_161F_11D5_8064_004005726899_.wvu.FilterData" localSheetId="2" hidden="1">'dem1'!$A$1:$H$15</definedName>
    <definedName name="Z_B4CB098E_161F_11D5_8064_004005726899_.wvu.FilterData" localSheetId="10" hidden="1">'dem12'!#REF!</definedName>
    <definedName name="Z_B4CB098E_161F_11D5_8064_004005726899_.wvu.FilterData" localSheetId="14" hidden="1">'dem16'!#REF!</definedName>
    <definedName name="Z_B4CB098E_161F_11D5_8064_004005726899_.wvu.FilterData" localSheetId="3" hidden="1">'dem2'!#REF!</definedName>
    <definedName name="Z_B4CB098E_161F_11D5_8064_004005726899_.wvu.FilterData" localSheetId="24" hidden="1">'dem29'!#REF!</definedName>
    <definedName name="Z_B4CB098E_161F_11D5_8064_004005726899_.wvu.FilterData" localSheetId="25" hidden="1">'dem30'!$C$33:$C$33</definedName>
    <definedName name="Z_B4CB098E_161F_11D5_8064_004005726899_.wvu.FilterData" localSheetId="26" hidden="1">'dem31'!$C$216:$C$216</definedName>
    <definedName name="Z_B4CB098E_161F_11D5_8064_004005726899_.wvu.FilterData" localSheetId="36" hidden="1">'dem40'!$C$16:$C$53</definedName>
    <definedName name="Z_B4CB0997_161F_11D5_8064_004005726899_.wvu.FilterData" localSheetId="2" hidden="1">'dem1'!$A$1:$H$15</definedName>
    <definedName name="Z_B4CB0997_161F_11D5_8064_004005726899_.wvu.FilterData" localSheetId="4" hidden="1">'dem3'!$C$42:$C$70</definedName>
    <definedName name="Z_B4CB0997_161F_11D5_8064_004005726899_.wvu.FilterData" localSheetId="39" hidden="1">'dem43'!#REF!</definedName>
    <definedName name="Z_B4CB0997_161F_11D5_8064_004005726899_.wvu.FilterData" localSheetId="7" hidden="1">'dem7'!#REF!</definedName>
    <definedName name="Z_B4CB0997_161F_11D5_8064_004005726899_.wvu.FilterData" localSheetId="8" hidden="1">'dem8'!#REF!</definedName>
    <definedName name="Z_B4CB0999_161F_11D5_8064_004005726899_.wvu.FilterData" localSheetId="10" hidden="1">'dem12'!#REF!</definedName>
    <definedName name="Z_B4CB0999_161F_11D5_8064_004005726899_.wvu.FilterData" localSheetId="11" hidden="1">'dem13'!#REF!</definedName>
    <definedName name="Z_B4CB0999_161F_11D5_8064_004005726899_.wvu.FilterData" localSheetId="14" hidden="1">'dem16'!#REF!</definedName>
    <definedName name="Z_B4CB0999_161F_11D5_8064_004005726899_.wvu.FilterData" localSheetId="17" hidden="1">'dem19'!#REF!</definedName>
    <definedName name="Z_B4CB099B_161F_11D5_8064_004005726899_.wvu.FilterData" localSheetId="18" hidden="1">'dem21'!#REF!</definedName>
    <definedName name="Z_B4CB099B_161F_11D5_8064_004005726899_.wvu.FilterData" localSheetId="19" hidden="1">'dem22'!#REF!</definedName>
    <definedName name="Z_B4CB099B_161F_11D5_8064_004005726899_.wvu.FilterData" localSheetId="24" hidden="1">'dem29'!#REF!</definedName>
    <definedName name="Z_B4CB099B_161F_11D5_8064_004005726899_.wvu.FilterData" localSheetId="25" hidden="1">'dem30'!$C$33:$C$33</definedName>
    <definedName name="Z_B4CB099B_161F_11D5_8064_004005726899_.wvu.FilterData" localSheetId="26" hidden="1">'dem31'!$C$216:$C$216</definedName>
    <definedName name="Z_B4CB099B_161F_11D5_8064_004005726899_.wvu.FilterData" localSheetId="27" hidden="1">'dem32'!#REF!</definedName>
    <definedName name="Z_B4CB099B_161F_11D5_8064_004005726899_.wvu.FilterData" localSheetId="28" hidden="1">'dem33'!#REF!</definedName>
    <definedName name="Z_B4CB099B_161F_11D5_8064_004005726899_.wvu.FilterData" localSheetId="30" hidden="1">'dem34'!#REF!</definedName>
    <definedName name="Z_B4CB099B_161F_11D5_8064_004005726899_.wvu.FilterData" localSheetId="29" hidden="1">psc!#REF!</definedName>
    <definedName name="Z_B4CB099E_161F_11D5_8064_004005726899_.wvu.FilterData" localSheetId="31" hidden="1">'Dem35'!#REF!</definedName>
    <definedName name="Z_B4CB099E_161F_11D5_8064_004005726899_.wvu.FilterData" localSheetId="34" hidden="1">'dem38'!#REF!</definedName>
    <definedName name="Z_B4CB099E_161F_11D5_8064_004005726899_.wvu.FilterData" localSheetId="36" hidden="1">'dem40'!$C$16:$C$53</definedName>
    <definedName name="Z_B4CB099E_161F_11D5_8064_004005726899_.wvu.FilterData" localSheetId="38" hidden="1">'dem41'!$C$81:$C$93</definedName>
    <definedName name="Z_BD6E05FB_E32C_11D8_B0E4_D198A259B264_.wvu.Cols" localSheetId="17" hidden="1">'dem19'!#REF!</definedName>
    <definedName name="Z_BD6E05FB_E32C_11D8_B0E4_D198A259B264_.wvu.FilterData" localSheetId="17" hidden="1">'dem19'!$A$41:$H$55</definedName>
    <definedName name="Z_BDCF7345_18B1_4C88_89F2_E67F940CDF85_.wvu.FilterData" localSheetId="1" hidden="1">Rev_Cap!$A$6:$I$44</definedName>
    <definedName name="Z_BDCF7345_18B1_4C88_89F2_E67F940CDF85_.wvu.PrintArea" localSheetId="0" hidden="1">Introduc.!$A$1:$C$44</definedName>
    <definedName name="Z_BDCF7345_18B1_4C88_89F2_E67F940CDF85_.wvu.PrintArea" localSheetId="1" hidden="1">Rev_Cap!$A$1:$H$46</definedName>
    <definedName name="Z_C53E5991_D6D8_4CAE_B4BC_940BDEA5DDD8_.wvu.FilterData" localSheetId="2" hidden="1">'dem1'!#REF!</definedName>
    <definedName name="Z_C53E5991_D6D8_4CAE_B4BC_940BDEA5DDD8_.wvu.PrintArea" localSheetId="2" hidden="1">'dem1'!$A$1:$H$40</definedName>
    <definedName name="Z_C53E5991_D6D8_4CAE_B4BC_940BDEA5DDD8_.wvu.PrintTitles" localSheetId="2" hidden="1">'dem1'!$13:$15</definedName>
    <definedName name="Z_C868F8C3_16D7_11D5_A68D_81D6213F5331_.wvu.Cols" localSheetId="2" hidden="1">'dem1'!#REF!</definedName>
    <definedName name="Z_C868F8C3_16D7_11D5_A68D_81D6213F5331_.wvu.Cols" localSheetId="10" hidden="1">'dem12'!#REF!</definedName>
    <definedName name="Z_C868F8C3_16D7_11D5_A68D_81D6213F5331_.wvu.Cols" localSheetId="11" hidden="1">'dem13'!#REF!</definedName>
    <definedName name="Z_C868F8C3_16D7_11D5_A68D_81D6213F5331_.wvu.Cols" localSheetId="14" hidden="1">'dem16'!#REF!</definedName>
    <definedName name="Z_C868F8C3_16D7_11D5_A68D_81D6213F5331_.wvu.Cols" localSheetId="17" hidden="1">'dem19'!#REF!</definedName>
    <definedName name="Z_C868F8C3_16D7_11D5_A68D_81D6213F5331_.wvu.Cols" localSheetId="3" hidden="1">'dem2'!#REF!</definedName>
    <definedName name="Z_C868F8C3_16D7_11D5_A68D_81D6213F5331_.wvu.Cols" localSheetId="24" hidden="1">'dem29'!#REF!</definedName>
    <definedName name="Z_C868F8C3_16D7_11D5_A68D_81D6213F5331_.wvu.Cols" localSheetId="4" hidden="1">'dem3'!#REF!</definedName>
    <definedName name="Z_C868F8C3_16D7_11D5_A68D_81D6213F5331_.wvu.Cols" localSheetId="25" hidden="1">'dem30'!#REF!</definedName>
    <definedName name="Z_C868F8C3_16D7_11D5_A68D_81D6213F5331_.wvu.Cols" localSheetId="26" hidden="1">'dem31'!#REF!</definedName>
    <definedName name="Z_C868F8C3_16D7_11D5_A68D_81D6213F5331_.wvu.Cols" localSheetId="27" hidden="1">'dem32'!#REF!</definedName>
    <definedName name="Z_C868F8C3_16D7_11D5_A68D_81D6213F5331_.wvu.Cols" localSheetId="28" hidden="1">'dem33'!#REF!</definedName>
    <definedName name="Z_C868F8C3_16D7_11D5_A68D_81D6213F5331_.wvu.Cols" localSheetId="30" hidden="1">'dem34'!#REF!</definedName>
    <definedName name="Z_C868F8C3_16D7_11D5_A68D_81D6213F5331_.wvu.Cols" localSheetId="31" hidden="1">'Dem35'!#REF!</definedName>
    <definedName name="Z_C868F8C3_16D7_11D5_A68D_81D6213F5331_.wvu.Cols" localSheetId="34" hidden="1">'dem38'!#REF!</definedName>
    <definedName name="Z_C868F8C3_16D7_11D5_A68D_81D6213F5331_.wvu.Cols" localSheetId="35" hidden="1">'dem39'!#REF!</definedName>
    <definedName name="Z_C868F8C3_16D7_11D5_A68D_81D6213F5331_.wvu.Cols" localSheetId="36" hidden="1">'dem40'!#REF!</definedName>
    <definedName name="Z_C868F8C3_16D7_11D5_A68D_81D6213F5331_.wvu.Cols" localSheetId="38" hidden="1">'dem41'!#REF!</definedName>
    <definedName name="Z_C868F8C3_16D7_11D5_A68D_81D6213F5331_.wvu.Cols" localSheetId="39" hidden="1">'dem43'!#REF!</definedName>
    <definedName name="Z_C868F8C3_16D7_11D5_A68D_81D6213F5331_.wvu.Cols" localSheetId="7" hidden="1">'dem7'!#REF!</definedName>
    <definedName name="Z_C868F8C3_16D7_11D5_A68D_81D6213F5331_.wvu.Cols" localSheetId="8" hidden="1">'dem8'!#REF!</definedName>
    <definedName name="Z_C868F8C3_16D7_11D5_A68D_81D6213F5331_.wvu.Cols" localSheetId="29" hidden="1">psc!#REF!</definedName>
    <definedName name="Z_C868F8C3_16D7_11D5_A68D_81D6213F5331_.wvu.FilterData" localSheetId="2" hidden="1">'dem1'!$A$1:$H$15</definedName>
    <definedName name="Z_C868F8C3_16D7_11D5_A68D_81D6213F5331_.wvu.FilterData" localSheetId="10" hidden="1">'dem12'!#REF!</definedName>
    <definedName name="Z_C868F8C3_16D7_11D5_A68D_81D6213F5331_.wvu.FilterData" localSheetId="11" hidden="1">'dem13'!#REF!</definedName>
    <definedName name="Z_C868F8C3_16D7_11D5_A68D_81D6213F5331_.wvu.FilterData" localSheetId="13" hidden="1">'dem15'!#REF!</definedName>
    <definedName name="Z_C868F8C3_16D7_11D5_A68D_81D6213F5331_.wvu.FilterData" localSheetId="14" hidden="1">'dem16'!#REF!</definedName>
    <definedName name="Z_C868F8C3_16D7_11D5_A68D_81D6213F5331_.wvu.FilterData" localSheetId="17" hidden="1">'dem19'!#REF!</definedName>
    <definedName name="Z_C868F8C3_16D7_11D5_A68D_81D6213F5331_.wvu.FilterData" localSheetId="3" hidden="1">'dem2'!#REF!</definedName>
    <definedName name="Z_C868F8C3_16D7_11D5_A68D_81D6213F5331_.wvu.FilterData" localSheetId="18" hidden="1">'dem21'!#REF!</definedName>
    <definedName name="Z_C868F8C3_16D7_11D5_A68D_81D6213F5331_.wvu.FilterData" localSheetId="19" hidden="1">'dem22'!#REF!</definedName>
    <definedName name="Z_C868F8C3_16D7_11D5_A68D_81D6213F5331_.wvu.FilterData" localSheetId="24" hidden="1">'dem29'!#REF!</definedName>
    <definedName name="Z_C868F8C3_16D7_11D5_A68D_81D6213F5331_.wvu.FilterData" localSheetId="4" hidden="1">'dem3'!$C$42:$C$70</definedName>
    <definedName name="Z_C868F8C3_16D7_11D5_A68D_81D6213F5331_.wvu.FilterData" localSheetId="25" hidden="1">'dem30'!$C$33:$C$33</definedName>
    <definedName name="Z_C868F8C3_16D7_11D5_A68D_81D6213F5331_.wvu.FilterData" localSheetId="26" hidden="1">'dem31'!$C$216:$C$216</definedName>
    <definedName name="Z_C868F8C3_16D7_11D5_A68D_81D6213F5331_.wvu.FilterData" localSheetId="27" hidden="1">'dem32'!#REF!</definedName>
    <definedName name="Z_C868F8C3_16D7_11D5_A68D_81D6213F5331_.wvu.FilterData" localSheetId="28" hidden="1">'dem33'!#REF!</definedName>
    <definedName name="Z_C868F8C3_16D7_11D5_A68D_81D6213F5331_.wvu.FilterData" localSheetId="30" hidden="1">'dem34'!#REF!</definedName>
    <definedName name="Z_C868F8C3_16D7_11D5_A68D_81D6213F5331_.wvu.FilterData" localSheetId="31" hidden="1">'Dem35'!#REF!</definedName>
    <definedName name="Z_C868F8C3_16D7_11D5_A68D_81D6213F5331_.wvu.FilterData" localSheetId="32" hidden="1">'dem36'!#REF!</definedName>
    <definedName name="Z_C868F8C3_16D7_11D5_A68D_81D6213F5331_.wvu.FilterData" localSheetId="33" hidden="1">'dem37'!#REF!</definedName>
    <definedName name="Z_C868F8C3_16D7_11D5_A68D_81D6213F5331_.wvu.FilterData" localSheetId="34" hidden="1">'dem38'!#REF!</definedName>
    <definedName name="Z_C868F8C3_16D7_11D5_A68D_81D6213F5331_.wvu.FilterData" localSheetId="36" hidden="1">'dem40'!$C$16:$C$53</definedName>
    <definedName name="Z_C868F8C3_16D7_11D5_A68D_81D6213F5331_.wvu.FilterData" localSheetId="38" hidden="1">'dem41'!$C$81:$C$93</definedName>
    <definedName name="Z_C868F8C3_16D7_11D5_A68D_81D6213F5331_.wvu.FilterData" localSheetId="39" hidden="1">'dem43'!#REF!</definedName>
    <definedName name="Z_C868F8C3_16D7_11D5_A68D_81D6213F5331_.wvu.FilterData" localSheetId="5" hidden="1">'dem5'!#REF!</definedName>
    <definedName name="Z_C868F8C3_16D7_11D5_A68D_81D6213F5331_.wvu.FilterData" localSheetId="7" hidden="1">'dem7'!#REF!</definedName>
    <definedName name="Z_C868F8C3_16D7_11D5_A68D_81D6213F5331_.wvu.FilterData" localSheetId="8" hidden="1">'dem8'!#REF!</definedName>
    <definedName name="Z_C868F8C3_16D7_11D5_A68D_81D6213F5331_.wvu.FilterData" localSheetId="29" hidden="1">psc!#REF!</definedName>
    <definedName name="Z_C868F8C3_16D7_11D5_A68D_81D6213F5331_.wvu.PrintArea" localSheetId="2" hidden="1">'dem1'!$A$1:$H$15</definedName>
    <definedName name="Z_C868F8C3_16D7_11D5_A68D_81D6213F5331_.wvu.PrintArea" localSheetId="10" hidden="1">'dem12'!$A$2:$H$26</definedName>
    <definedName name="Z_C868F8C3_16D7_11D5_A68D_81D6213F5331_.wvu.PrintArea" localSheetId="11" hidden="1">'dem13'!$A$1:$H$110</definedName>
    <definedName name="Z_C868F8C3_16D7_11D5_A68D_81D6213F5331_.wvu.PrintArea" localSheetId="12" hidden="1">'dem14'!$A$1:$H$28</definedName>
    <definedName name="Z_C868F8C3_16D7_11D5_A68D_81D6213F5331_.wvu.PrintArea" localSheetId="13" hidden="1">'dem15'!$A$1:$H$69</definedName>
    <definedName name="Z_C868F8C3_16D7_11D5_A68D_81D6213F5331_.wvu.PrintArea" localSheetId="14" hidden="1">'dem16'!$A$1:$H$15</definedName>
    <definedName name="Z_C868F8C3_16D7_11D5_A68D_81D6213F5331_.wvu.PrintArea" localSheetId="15" hidden="1">'dem17'!$A$1:$H$14</definedName>
    <definedName name="Z_C868F8C3_16D7_11D5_A68D_81D6213F5331_.wvu.PrintArea" localSheetId="16" hidden="1">'dem18'!$A$1:$H$15</definedName>
    <definedName name="Z_C868F8C3_16D7_11D5_A68D_81D6213F5331_.wvu.PrintArea" localSheetId="17" hidden="1">'dem19'!$A$1:$H$14</definedName>
    <definedName name="Z_C868F8C3_16D7_11D5_A68D_81D6213F5331_.wvu.PrintArea" localSheetId="3" hidden="1">'dem2'!$A$1:$H$14</definedName>
    <definedName name="Z_C868F8C3_16D7_11D5_A68D_81D6213F5331_.wvu.PrintArea" localSheetId="18" hidden="1">'dem21'!$A$1:$H$28</definedName>
    <definedName name="Z_C868F8C3_16D7_11D5_A68D_81D6213F5331_.wvu.PrintArea" localSheetId="19" hidden="1">'dem22'!$A$1:$H$49</definedName>
    <definedName name="Z_C868F8C3_16D7_11D5_A68D_81D6213F5331_.wvu.PrintArea" localSheetId="24" hidden="1">'dem29'!$A$1:$H$15</definedName>
    <definedName name="Z_C868F8C3_16D7_11D5_A68D_81D6213F5331_.wvu.PrintArea" localSheetId="4" hidden="1">'dem3'!$A$1:$H$70</definedName>
    <definedName name="Z_C868F8C3_16D7_11D5_A68D_81D6213F5331_.wvu.PrintArea" localSheetId="25" hidden="1">'dem30'!$A$1:$H$33</definedName>
    <definedName name="Z_C868F8C3_16D7_11D5_A68D_81D6213F5331_.wvu.PrintArea" localSheetId="26" hidden="1">'dem31'!$A$1:$H$216</definedName>
    <definedName name="Z_C868F8C3_16D7_11D5_A68D_81D6213F5331_.wvu.PrintArea" localSheetId="27" hidden="1">'dem32'!$A$1:$H$15</definedName>
    <definedName name="Z_C868F8C3_16D7_11D5_A68D_81D6213F5331_.wvu.PrintArea" localSheetId="28" hidden="1">'dem33'!$A$1:$H$15</definedName>
    <definedName name="Z_C868F8C3_16D7_11D5_A68D_81D6213F5331_.wvu.PrintArea" localSheetId="30" hidden="1">'dem34'!$A$1:$H$15</definedName>
    <definedName name="Z_C868F8C3_16D7_11D5_A68D_81D6213F5331_.wvu.PrintArea" localSheetId="34" hidden="1">'dem38'!$A$1:$H$15</definedName>
    <definedName name="Z_C868F8C3_16D7_11D5_A68D_81D6213F5331_.wvu.PrintArea" localSheetId="35" hidden="1">'dem39'!$A$1:$H$15</definedName>
    <definedName name="Z_C868F8C3_16D7_11D5_A68D_81D6213F5331_.wvu.PrintArea" localSheetId="36" hidden="1">'dem40'!$A$1:$M$53</definedName>
    <definedName name="Z_C868F8C3_16D7_11D5_A68D_81D6213F5331_.wvu.PrintArea" localSheetId="38" hidden="1">'dem41'!$A$2:$H$93</definedName>
    <definedName name="Z_C868F8C3_16D7_11D5_A68D_81D6213F5331_.wvu.PrintArea" localSheetId="39" hidden="1">'dem43'!$A$1:$J$15</definedName>
    <definedName name="Z_C868F8C3_16D7_11D5_A68D_81D6213F5331_.wvu.PrintArea" localSheetId="6" hidden="1">'dem6'!$A$1:$J$15</definedName>
    <definedName name="Z_C868F8C3_16D7_11D5_A68D_81D6213F5331_.wvu.PrintArea" localSheetId="7" hidden="1">'dem7'!$A$1:$H$14</definedName>
    <definedName name="Z_C868F8C3_16D7_11D5_A68D_81D6213F5331_.wvu.PrintArea" localSheetId="8" hidden="1">'dem8'!$A$1:$H$15</definedName>
    <definedName name="Z_C868F8C3_16D7_11D5_A68D_81D6213F5331_.wvu.PrintArea" localSheetId="29" hidden="1">psc!$A$1:$H$15</definedName>
    <definedName name="Z_C868F8C3_16D7_11D5_A68D_81D6213F5331_.wvu.PrintTitles" localSheetId="2" hidden="1">'dem1'!$13:$15</definedName>
    <definedName name="Z_C868F8C3_16D7_11D5_A68D_81D6213F5331_.wvu.PrintTitles" localSheetId="9" hidden="1">'dem10'!$15:$17</definedName>
    <definedName name="Z_C868F8C3_16D7_11D5_A68D_81D6213F5331_.wvu.PrintTitles" localSheetId="10" hidden="1">'dem12'!$12:$14</definedName>
    <definedName name="Z_C868F8C3_16D7_11D5_A68D_81D6213F5331_.wvu.PrintTitles" localSheetId="11" hidden="1">'dem13'!$12:$14</definedName>
    <definedName name="Z_C868F8C3_16D7_11D5_A68D_81D6213F5331_.wvu.PrintTitles" localSheetId="12" hidden="1">'dem14'!$12:$14</definedName>
    <definedName name="Z_C868F8C3_16D7_11D5_A68D_81D6213F5331_.wvu.PrintTitles" localSheetId="13" hidden="1">'dem15'!$13:$15</definedName>
    <definedName name="Z_C868F8C3_16D7_11D5_A68D_81D6213F5331_.wvu.PrintTitles" localSheetId="14" hidden="1">'dem16'!$13:$15</definedName>
    <definedName name="Z_C868F8C3_16D7_11D5_A68D_81D6213F5331_.wvu.PrintTitles" localSheetId="17" hidden="1">'dem19'!$12:$14</definedName>
    <definedName name="Z_C868F8C3_16D7_11D5_A68D_81D6213F5331_.wvu.PrintTitles" localSheetId="3" hidden="1">'dem2'!$12:$14</definedName>
    <definedName name="Z_C868F8C3_16D7_11D5_A68D_81D6213F5331_.wvu.PrintTitles" localSheetId="18" hidden="1">'dem21'!$13:$14</definedName>
    <definedName name="Z_C868F8C3_16D7_11D5_A68D_81D6213F5331_.wvu.PrintTitles" localSheetId="19" hidden="1">'dem22'!$13:$14</definedName>
    <definedName name="Z_C868F8C3_16D7_11D5_A68D_81D6213F5331_.wvu.PrintTitles" localSheetId="20" hidden="1">'dem23'!$13:$15</definedName>
    <definedName name="Z_C868F8C3_16D7_11D5_A68D_81D6213F5331_.wvu.PrintTitles" localSheetId="21" hidden="1">'dem24'!$15:$17</definedName>
    <definedName name="Z_C868F8C3_16D7_11D5_A68D_81D6213F5331_.wvu.PrintTitles" localSheetId="22" hidden="1">'dem25'!$13:$15</definedName>
    <definedName name="Z_C868F8C3_16D7_11D5_A68D_81D6213F5331_.wvu.PrintTitles" localSheetId="23" hidden="1">'dem26'!$12:$14</definedName>
    <definedName name="Z_C868F8C3_16D7_11D5_A68D_81D6213F5331_.wvu.PrintTitles" localSheetId="24" hidden="1">'dem29'!$13:$15</definedName>
    <definedName name="Z_C868F8C3_16D7_11D5_A68D_81D6213F5331_.wvu.PrintTitles" localSheetId="4" hidden="1">'dem3'!$13:$15</definedName>
    <definedName name="Z_C868F8C3_16D7_11D5_A68D_81D6213F5331_.wvu.PrintTitles" localSheetId="25" hidden="1">'dem30'!$12:$15</definedName>
    <definedName name="Z_C868F8C3_16D7_11D5_A68D_81D6213F5331_.wvu.PrintTitles" localSheetId="26" hidden="1">'dem31'!$12:$14</definedName>
    <definedName name="Z_C868F8C3_16D7_11D5_A68D_81D6213F5331_.wvu.PrintTitles" localSheetId="27" hidden="1">'dem32'!$13:$15</definedName>
    <definedName name="Z_C868F8C3_16D7_11D5_A68D_81D6213F5331_.wvu.PrintTitles" localSheetId="28" hidden="1">'dem33'!$13:$15</definedName>
    <definedName name="Z_C868F8C3_16D7_11D5_A68D_81D6213F5331_.wvu.PrintTitles" localSheetId="30" hidden="1">'dem34'!$13:$15</definedName>
    <definedName name="Z_C868F8C3_16D7_11D5_A68D_81D6213F5331_.wvu.PrintTitles" localSheetId="31" hidden="1">'Dem35'!$13:$15</definedName>
    <definedName name="Z_C868F8C3_16D7_11D5_A68D_81D6213F5331_.wvu.PrintTitles" localSheetId="32" hidden="1">'dem36'!$12:$14</definedName>
    <definedName name="Z_C868F8C3_16D7_11D5_A68D_81D6213F5331_.wvu.PrintTitles" localSheetId="33" hidden="1">'dem37'!$12:$14</definedName>
    <definedName name="Z_C868F8C3_16D7_11D5_A68D_81D6213F5331_.wvu.PrintTitles" localSheetId="34" hidden="1">'dem38'!$13:$15</definedName>
    <definedName name="Z_C868F8C3_16D7_11D5_A68D_81D6213F5331_.wvu.PrintTitles" localSheetId="35" hidden="1">'dem39'!$13:$15</definedName>
    <definedName name="Z_C868F8C3_16D7_11D5_A68D_81D6213F5331_.wvu.PrintTitles" localSheetId="36" hidden="1">'dem40'!$12:$14</definedName>
    <definedName name="Z_C868F8C3_16D7_11D5_A68D_81D6213F5331_.wvu.PrintTitles" localSheetId="38" hidden="1">'dem41'!$14:$15</definedName>
    <definedName name="Z_C868F8C3_16D7_11D5_A68D_81D6213F5331_.wvu.PrintTitles" localSheetId="39" hidden="1">'dem43'!$13:$15</definedName>
    <definedName name="Z_C868F8C3_16D7_11D5_A68D_81D6213F5331_.wvu.PrintTitles" localSheetId="5" hidden="1">'dem5'!$12:$15</definedName>
    <definedName name="Z_C868F8C3_16D7_11D5_A68D_81D6213F5331_.wvu.PrintTitles" localSheetId="6" hidden="1">'dem6'!$14:$15</definedName>
    <definedName name="Z_C868F8C3_16D7_11D5_A68D_81D6213F5331_.wvu.PrintTitles" localSheetId="7" hidden="1">'dem7'!$13:$14</definedName>
    <definedName name="Z_C868F8C3_16D7_11D5_A68D_81D6213F5331_.wvu.PrintTitles" localSheetId="8" hidden="1">'dem8'!$13:$15</definedName>
    <definedName name="Z_C868F8C3_16D7_11D5_A68D_81D6213F5331_.wvu.PrintTitles" localSheetId="29" hidden="1">psc!$13:$15</definedName>
    <definedName name="Z_C9005DB3_FAA8_4560_9BCE_49977A5934C6_.wvu.FilterData" localSheetId="3" hidden="1">'dem2'!#REF!</definedName>
    <definedName name="Z_C9005DB3_FAA8_4560_9BCE_49977A5934C6_.wvu.PrintArea" localSheetId="3" hidden="1">'dem2'!$A$1:$H$14</definedName>
    <definedName name="Z_C9005DB3_FAA8_4560_9BCE_49977A5934C6_.wvu.PrintTitles" localSheetId="3" hidden="1">'dem2'!$12:$14</definedName>
    <definedName name="Z_C9005DB3_FAA8_4560_9BCE_49977A5934C6_.wvu.Rows" localSheetId="3" hidden="1">'dem2'!#REF!</definedName>
    <definedName name="Z_CBFC2224_D3AC_4AA3_8CE4_B555FCF23158_.wvu.FilterData" localSheetId="1" hidden="1">Rev_Cap!$A$6:$I$44</definedName>
    <definedName name="Z_CBFC2224_D3AC_4AA3_8CE4_B555FCF23158_.wvu.PrintArea" localSheetId="0" hidden="1">Introduc.!$A$1:$C$44</definedName>
    <definedName name="Z_CBFC2224_D3AC_4AA3_8CE4_B555FCF23158_.wvu.PrintArea" localSheetId="1" hidden="1">Rev_Cap!$A$1:$H$45</definedName>
    <definedName name="Z_D54C9B96_E403_11D5_96BD_004005726899_.wvu.FilterData" localSheetId="2" hidden="1">'dem1'!$A$1:$H$15</definedName>
    <definedName name="Z_D696C36C_B04F_4EC7_8D98_CAB0ECD67E1B_.wvu.FilterData" localSheetId="2" hidden="1">'dem1'!#REF!</definedName>
    <definedName name="Z_D696C36C_B04F_4EC7_8D98_CAB0ECD67E1B_.wvu.PrintArea" localSheetId="2" hidden="1">'dem1'!$A$1:$H$40</definedName>
    <definedName name="Z_D696C36C_B04F_4EC7_8D98_CAB0ECD67E1B_.wvu.PrintTitles" localSheetId="2" hidden="1">'dem1'!$13:$15</definedName>
    <definedName name="Z_D696C36C_B04F_4EC7_8D98_CAB0ECD67E1B_.wvu.Rows" localSheetId="2" hidden="1">'dem1'!#REF!</definedName>
    <definedName name="Z_DE3727A6_DA2F_4D46_8AA0_0235ACDE6AFB_.wvu.FilterData" localSheetId="2" hidden="1">'dem1'!#REF!</definedName>
    <definedName name="Z_DE3727A6_DA2F_4D46_8AA0_0235ACDE6AFB_.wvu.PrintArea" localSheetId="2" hidden="1">'dem1'!$A$1:$H$40</definedName>
    <definedName name="Z_DE3727A6_DA2F_4D46_8AA0_0235ACDE6AFB_.wvu.PrintTitles" localSheetId="2" hidden="1">'dem1'!$13:$15</definedName>
    <definedName name="Z_E4E8F753_76B4_42E1_AD26_8B3589CB8A4B_.wvu.FilterData" localSheetId="1" hidden="1">Rev_Cap!$A$6:$I$44</definedName>
    <definedName name="Z_E4E8F753_76B4_42E1_AD26_8B3589CB8A4B_.wvu.PrintArea" localSheetId="0" hidden="1">Introduc.!$A$1:$C$44</definedName>
    <definedName name="Z_E4E8F753_76B4_42E1_AD26_8B3589CB8A4B_.wvu.PrintArea" localSheetId="1" hidden="1">Rev_Cap!$A$1:$H$44</definedName>
    <definedName name="Z_E57F7D2B_6C27_407B_9710_2828BB462CF1_.wvu.FilterData" localSheetId="3" hidden="1">'dem2'!#REF!</definedName>
    <definedName name="Z_E57F7D2B_6C27_407B_9710_2828BB462CF1_.wvu.PrintArea" localSheetId="3" hidden="1">'dem2'!$A$1:$H$14</definedName>
    <definedName name="Z_E57F7D2B_6C27_407B_9710_2828BB462CF1_.wvu.PrintTitles" localSheetId="3" hidden="1">'dem2'!$12:$14</definedName>
    <definedName name="Z_E57F7D2B_6C27_407B_9710_2828BB462CF1_.wvu.Rows" localSheetId="3" hidden="1">'dem2'!#REF!</definedName>
    <definedName name="Z_E5DF37BD_125C_11D5_8DC4_D0F5D88B3549_.wvu.Cols" localSheetId="2" hidden="1">'dem1'!#REF!</definedName>
    <definedName name="Z_E5DF37BD_125C_11D5_8DC4_D0F5D88B3549_.wvu.Cols" localSheetId="10" hidden="1">'dem12'!#REF!</definedName>
    <definedName name="Z_E5DF37BD_125C_11D5_8DC4_D0F5D88B3549_.wvu.Cols" localSheetId="11" hidden="1">'dem13'!#REF!</definedName>
    <definedName name="Z_E5DF37BD_125C_11D5_8DC4_D0F5D88B3549_.wvu.Cols" localSheetId="14" hidden="1">'dem16'!#REF!</definedName>
    <definedName name="Z_E5DF37BD_125C_11D5_8DC4_D0F5D88B3549_.wvu.Cols" localSheetId="17" hidden="1">'dem19'!#REF!</definedName>
    <definedName name="Z_E5DF37BD_125C_11D5_8DC4_D0F5D88B3549_.wvu.Cols" localSheetId="3" hidden="1">'dem2'!#REF!</definedName>
    <definedName name="Z_E5DF37BD_125C_11D5_8DC4_D0F5D88B3549_.wvu.Cols" localSheetId="24" hidden="1">'dem29'!#REF!</definedName>
    <definedName name="Z_E5DF37BD_125C_11D5_8DC4_D0F5D88B3549_.wvu.Cols" localSheetId="4" hidden="1">'dem3'!#REF!</definedName>
    <definedName name="Z_E5DF37BD_125C_11D5_8DC4_D0F5D88B3549_.wvu.Cols" localSheetId="25" hidden="1">'dem30'!#REF!</definedName>
    <definedName name="Z_E5DF37BD_125C_11D5_8DC4_D0F5D88B3549_.wvu.Cols" localSheetId="26" hidden="1">'dem31'!#REF!</definedName>
    <definedName name="Z_E5DF37BD_125C_11D5_8DC4_D0F5D88B3549_.wvu.Cols" localSheetId="27" hidden="1">'dem32'!#REF!</definedName>
    <definedName name="Z_E5DF37BD_125C_11D5_8DC4_D0F5D88B3549_.wvu.Cols" localSheetId="28" hidden="1">'dem33'!#REF!</definedName>
    <definedName name="Z_E5DF37BD_125C_11D5_8DC4_D0F5D88B3549_.wvu.Cols" localSheetId="30" hidden="1">'dem34'!#REF!</definedName>
    <definedName name="Z_E5DF37BD_125C_11D5_8DC4_D0F5D88B3549_.wvu.Cols" localSheetId="31" hidden="1">'Dem35'!#REF!</definedName>
    <definedName name="Z_E5DF37BD_125C_11D5_8DC4_D0F5D88B3549_.wvu.Cols" localSheetId="34" hidden="1">'dem38'!#REF!</definedName>
    <definedName name="Z_E5DF37BD_125C_11D5_8DC4_D0F5D88B3549_.wvu.Cols" localSheetId="35" hidden="1">'dem39'!#REF!</definedName>
    <definedName name="Z_E5DF37BD_125C_11D5_8DC4_D0F5D88B3549_.wvu.Cols" localSheetId="36" hidden="1">'dem40'!#REF!</definedName>
    <definedName name="Z_E5DF37BD_125C_11D5_8DC4_D0F5D88B3549_.wvu.Cols" localSheetId="38" hidden="1">'dem41'!#REF!</definedName>
    <definedName name="Z_E5DF37BD_125C_11D5_8DC4_D0F5D88B3549_.wvu.Cols" localSheetId="39" hidden="1">'dem43'!#REF!</definedName>
    <definedName name="Z_E5DF37BD_125C_11D5_8DC4_D0F5D88B3549_.wvu.Cols" localSheetId="7" hidden="1">'dem7'!#REF!</definedName>
    <definedName name="Z_E5DF37BD_125C_11D5_8DC4_D0F5D88B3549_.wvu.Cols" localSheetId="8" hidden="1">'dem8'!#REF!</definedName>
    <definedName name="Z_E5DF37BD_125C_11D5_8DC4_D0F5D88B3549_.wvu.Cols" localSheetId="29" hidden="1">psc!#REF!</definedName>
    <definedName name="Z_E5DF37BD_125C_11D5_8DC4_D0F5D88B3549_.wvu.FilterData" localSheetId="2" hidden="1">'dem1'!$A$1:$H$15</definedName>
    <definedName name="Z_E5DF37BD_125C_11D5_8DC4_D0F5D88B3549_.wvu.FilterData" localSheetId="10" hidden="1">'dem12'!#REF!</definedName>
    <definedName name="Z_E5DF37BD_125C_11D5_8DC4_D0F5D88B3549_.wvu.FilterData" localSheetId="11" hidden="1">'dem13'!#REF!</definedName>
    <definedName name="Z_E5DF37BD_125C_11D5_8DC4_D0F5D88B3549_.wvu.FilterData" localSheetId="13" hidden="1">'dem15'!#REF!</definedName>
    <definedName name="Z_E5DF37BD_125C_11D5_8DC4_D0F5D88B3549_.wvu.FilterData" localSheetId="14" hidden="1">'dem16'!#REF!</definedName>
    <definedName name="Z_E5DF37BD_125C_11D5_8DC4_D0F5D88B3549_.wvu.FilterData" localSheetId="17" hidden="1">'dem19'!#REF!</definedName>
    <definedName name="Z_E5DF37BD_125C_11D5_8DC4_D0F5D88B3549_.wvu.FilterData" localSheetId="3" hidden="1">'dem2'!#REF!</definedName>
    <definedName name="Z_E5DF37BD_125C_11D5_8DC4_D0F5D88B3549_.wvu.FilterData" localSheetId="18" hidden="1">'dem21'!#REF!</definedName>
    <definedName name="Z_E5DF37BD_125C_11D5_8DC4_D0F5D88B3549_.wvu.FilterData" localSheetId="19" hidden="1">'dem22'!#REF!</definedName>
    <definedName name="Z_E5DF37BD_125C_11D5_8DC4_D0F5D88B3549_.wvu.FilterData" localSheetId="24" hidden="1">'dem29'!#REF!</definedName>
    <definedName name="Z_E5DF37BD_125C_11D5_8DC4_D0F5D88B3549_.wvu.FilterData" localSheetId="4" hidden="1">'dem3'!$C$42:$C$70</definedName>
    <definedName name="Z_E5DF37BD_125C_11D5_8DC4_D0F5D88B3549_.wvu.FilterData" localSheetId="25" hidden="1">'dem30'!$C$33:$C$33</definedName>
    <definedName name="Z_E5DF37BD_125C_11D5_8DC4_D0F5D88B3549_.wvu.FilterData" localSheetId="26" hidden="1">'dem31'!$C$216:$C$216</definedName>
    <definedName name="Z_E5DF37BD_125C_11D5_8DC4_D0F5D88B3549_.wvu.FilterData" localSheetId="27" hidden="1">'dem32'!#REF!</definedName>
    <definedName name="Z_E5DF37BD_125C_11D5_8DC4_D0F5D88B3549_.wvu.FilterData" localSheetId="28" hidden="1">'dem33'!#REF!</definedName>
    <definedName name="Z_E5DF37BD_125C_11D5_8DC4_D0F5D88B3549_.wvu.FilterData" localSheetId="30" hidden="1">'dem34'!#REF!</definedName>
    <definedName name="Z_E5DF37BD_125C_11D5_8DC4_D0F5D88B3549_.wvu.FilterData" localSheetId="31" hidden="1">'Dem35'!#REF!</definedName>
    <definedName name="Z_E5DF37BD_125C_11D5_8DC4_D0F5D88B3549_.wvu.FilterData" localSheetId="32" hidden="1">'dem36'!#REF!</definedName>
    <definedName name="Z_E5DF37BD_125C_11D5_8DC4_D0F5D88B3549_.wvu.FilterData" localSheetId="33" hidden="1">'dem37'!#REF!</definedName>
    <definedName name="Z_E5DF37BD_125C_11D5_8DC4_D0F5D88B3549_.wvu.FilterData" localSheetId="34" hidden="1">'dem38'!#REF!</definedName>
    <definedName name="Z_E5DF37BD_125C_11D5_8DC4_D0F5D88B3549_.wvu.FilterData" localSheetId="36" hidden="1">'dem40'!$C$16:$C$53</definedName>
    <definedName name="Z_E5DF37BD_125C_11D5_8DC4_D0F5D88B3549_.wvu.FilterData" localSheetId="38" hidden="1">'dem41'!$C$81:$C$93</definedName>
    <definedName name="Z_E5DF37BD_125C_11D5_8DC4_D0F5D88B3549_.wvu.FilterData" localSheetId="39" hidden="1">'dem43'!#REF!</definedName>
    <definedName name="Z_E5DF37BD_125C_11D5_8DC4_D0F5D88B3549_.wvu.FilterData" localSheetId="5" hidden="1">'dem5'!#REF!</definedName>
    <definedName name="Z_E5DF37BD_125C_11D5_8DC4_D0F5D88B3549_.wvu.FilterData" localSheetId="7" hidden="1">'dem7'!#REF!</definedName>
    <definedName name="Z_E5DF37BD_125C_11D5_8DC4_D0F5D88B3549_.wvu.FilterData" localSheetId="8" hidden="1">'dem8'!#REF!</definedName>
    <definedName name="Z_E5DF37BD_125C_11D5_8DC4_D0F5D88B3549_.wvu.FilterData" localSheetId="29" hidden="1">psc!#REF!</definedName>
    <definedName name="Z_E5DF37BD_125C_11D5_8DC4_D0F5D88B3549_.wvu.PrintArea" localSheetId="2" hidden="1">'dem1'!$A$1:$H$15</definedName>
    <definedName name="Z_E5DF37BD_125C_11D5_8DC4_D0F5D88B3549_.wvu.PrintArea" localSheetId="9" hidden="1">'dem10'!$A$1:$H$28</definedName>
    <definedName name="Z_E5DF37BD_125C_11D5_8DC4_D0F5D88B3549_.wvu.PrintArea" localSheetId="10" hidden="1">'dem12'!$A$2:$H$26</definedName>
    <definedName name="Z_E5DF37BD_125C_11D5_8DC4_D0F5D88B3549_.wvu.PrintArea" localSheetId="11" hidden="1">'dem13'!$A$1:$H$110</definedName>
    <definedName name="Z_E5DF37BD_125C_11D5_8DC4_D0F5D88B3549_.wvu.PrintArea" localSheetId="12" hidden="1">'dem14'!$A$1:$H$28</definedName>
    <definedName name="Z_E5DF37BD_125C_11D5_8DC4_D0F5D88B3549_.wvu.PrintArea" localSheetId="13" hidden="1">'dem15'!$A$1:$H$69</definedName>
    <definedName name="Z_E5DF37BD_125C_11D5_8DC4_D0F5D88B3549_.wvu.PrintArea" localSheetId="14" hidden="1">'dem16'!$A$1:$H$15</definedName>
    <definedName name="Z_E5DF37BD_125C_11D5_8DC4_D0F5D88B3549_.wvu.PrintArea" localSheetId="15" hidden="1">'dem17'!$A$1:$H$14</definedName>
    <definedName name="Z_E5DF37BD_125C_11D5_8DC4_D0F5D88B3549_.wvu.PrintArea" localSheetId="16" hidden="1">'dem18'!$A$1:$H$15</definedName>
    <definedName name="Z_E5DF37BD_125C_11D5_8DC4_D0F5D88B3549_.wvu.PrintArea" localSheetId="17" hidden="1">'dem19'!$A$1:$H$14</definedName>
    <definedName name="Z_E5DF37BD_125C_11D5_8DC4_D0F5D88B3549_.wvu.PrintArea" localSheetId="3" hidden="1">'dem2'!$A$1:$H$14</definedName>
    <definedName name="Z_E5DF37BD_125C_11D5_8DC4_D0F5D88B3549_.wvu.PrintArea" localSheetId="18" hidden="1">'dem21'!$A$1:$H$28</definedName>
    <definedName name="Z_E5DF37BD_125C_11D5_8DC4_D0F5D88B3549_.wvu.PrintArea" localSheetId="19" hidden="1">'dem22'!$A$1:$H$49</definedName>
    <definedName name="Z_E5DF37BD_125C_11D5_8DC4_D0F5D88B3549_.wvu.PrintArea" localSheetId="20" hidden="1">'dem23'!$A$1:$H$27</definedName>
    <definedName name="Z_E5DF37BD_125C_11D5_8DC4_D0F5D88B3549_.wvu.PrintArea" localSheetId="21" hidden="1">'dem24'!$A$1:$H$17</definedName>
    <definedName name="Z_E5DF37BD_125C_11D5_8DC4_D0F5D88B3549_.wvu.PrintArea" localSheetId="22" hidden="1">'dem25'!$A$1:$H$15</definedName>
    <definedName name="Z_E5DF37BD_125C_11D5_8DC4_D0F5D88B3549_.wvu.PrintArea" localSheetId="23" hidden="1">'dem26'!$A$1:$H$14</definedName>
    <definedName name="Z_E5DF37BD_125C_11D5_8DC4_D0F5D88B3549_.wvu.PrintArea" localSheetId="24" hidden="1">'dem29'!$A$1:$H$15</definedName>
    <definedName name="Z_E5DF37BD_125C_11D5_8DC4_D0F5D88B3549_.wvu.PrintArea" localSheetId="4" hidden="1">'dem3'!$A$1:$H$70</definedName>
    <definedName name="Z_E5DF37BD_125C_11D5_8DC4_D0F5D88B3549_.wvu.PrintArea" localSheetId="25" hidden="1">'dem30'!$A$1:$H$33</definedName>
    <definedName name="Z_E5DF37BD_125C_11D5_8DC4_D0F5D88B3549_.wvu.PrintArea" localSheetId="26" hidden="1">'dem31'!$A$1:$H$216</definedName>
    <definedName name="Z_E5DF37BD_125C_11D5_8DC4_D0F5D88B3549_.wvu.PrintArea" localSheetId="27" hidden="1">'dem32'!$A$1:$H$15</definedName>
    <definedName name="Z_E5DF37BD_125C_11D5_8DC4_D0F5D88B3549_.wvu.PrintArea" localSheetId="28" hidden="1">'dem33'!$A$1:$H$15</definedName>
    <definedName name="Z_E5DF37BD_125C_11D5_8DC4_D0F5D88B3549_.wvu.PrintArea" localSheetId="30" hidden="1">'dem34'!$A$1:$H$15</definedName>
    <definedName name="Z_E5DF37BD_125C_11D5_8DC4_D0F5D88B3549_.wvu.PrintArea" localSheetId="31" hidden="1">'Dem35'!$A$1:$H$15</definedName>
    <definedName name="Z_E5DF37BD_125C_11D5_8DC4_D0F5D88B3549_.wvu.PrintArea" localSheetId="32" hidden="1">'dem36'!$A$1:$H$15</definedName>
    <definedName name="Z_E5DF37BD_125C_11D5_8DC4_D0F5D88B3549_.wvu.PrintArea" localSheetId="33" hidden="1">'dem37'!$A$1:$H$15</definedName>
    <definedName name="Z_E5DF37BD_125C_11D5_8DC4_D0F5D88B3549_.wvu.PrintArea" localSheetId="34" hidden="1">'dem38'!$A$1:$H$15</definedName>
    <definedName name="Z_E5DF37BD_125C_11D5_8DC4_D0F5D88B3549_.wvu.PrintArea" localSheetId="35" hidden="1">'dem39'!$A$1:$H$15</definedName>
    <definedName name="Z_E5DF37BD_125C_11D5_8DC4_D0F5D88B3549_.wvu.PrintArea" localSheetId="36" hidden="1">'dem40'!$A$1:$M$53</definedName>
    <definedName name="Z_E5DF37BD_125C_11D5_8DC4_D0F5D88B3549_.wvu.PrintArea" localSheetId="38" hidden="1">'dem41'!$A$2:$H$93</definedName>
    <definedName name="Z_E5DF37BD_125C_11D5_8DC4_D0F5D88B3549_.wvu.PrintArea" localSheetId="39" hidden="1">'dem43'!$A$1:$J$15</definedName>
    <definedName name="Z_E5DF37BD_125C_11D5_8DC4_D0F5D88B3549_.wvu.PrintArea" localSheetId="5" hidden="1">'dem5'!$A$1:$J$30</definedName>
    <definedName name="Z_E5DF37BD_125C_11D5_8DC4_D0F5D88B3549_.wvu.PrintArea" localSheetId="6" hidden="1">'dem6'!$A$1:$J$15</definedName>
    <definedName name="Z_E5DF37BD_125C_11D5_8DC4_D0F5D88B3549_.wvu.PrintArea" localSheetId="7" hidden="1">'dem7'!$A$1:$H$14</definedName>
    <definedName name="Z_E5DF37BD_125C_11D5_8DC4_D0F5D88B3549_.wvu.PrintArea" localSheetId="8" hidden="1">'dem8'!$A$1:$H$15</definedName>
    <definedName name="Z_E5DF37BD_125C_11D5_8DC4_D0F5D88B3549_.wvu.PrintArea" localSheetId="29" hidden="1">psc!$A$1:$H$15</definedName>
    <definedName name="Z_E5DF37BD_125C_11D5_8DC4_D0F5D88B3549_.wvu.PrintTitles" localSheetId="2" hidden="1">'dem1'!$13:$15</definedName>
    <definedName name="Z_E5DF37BD_125C_11D5_8DC4_D0F5D88B3549_.wvu.PrintTitles" localSheetId="9" hidden="1">'dem10'!$15:$17</definedName>
    <definedName name="Z_E5DF37BD_125C_11D5_8DC4_D0F5D88B3549_.wvu.PrintTitles" localSheetId="10" hidden="1">'dem12'!$12:$14</definedName>
    <definedName name="Z_E5DF37BD_125C_11D5_8DC4_D0F5D88B3549_.wvu.PrintTitles" localSheetId="11" hidden="1">'dem13'!$12:$14</definedName>
    <definedName name="Z_E5DF37BD_125C_11D5_8DC4_D0F5D88B3549_.wvu.PrintTitles" localSheetId="12" hidden="1">'dem14'!$12:$14</definedName>
    <definedName name="Z_E5DF37BD_125C_11D5_8DC4_D0F5D88B3549_.wvu.PrintTitles" localSheetId="13" hidden="1">'dem15'!$13:$15</definedName>
    <definedName name="Z_E5DF37BD_125C_11D5_8DC4_D0F5D88B3549_.wvu.PrintTitles" localSheetId="14" hidden="1">'dem16'!$13:$15</definedName>
    <definedName name="Z_E5DF37BD_125C_11D5_8DC4_D0F5D88B3549_.wvu.PrintTitles" localSheetId="17" hidden="1">'dem19'!$12:$14</definedName>
    <definedName name="Z_E5DF37BD_125C_11D5_8DC4_D0F5D88B3549_.wvu.PrintTitles" localSheetId="3" hidden="1">'dem2'!$12:$14</definedName>
    <definedName name="Z_E5DF37BD_125C_11D5_8DC4_D0F5D88B3549_.wvu.PrintTitles" localSheetId="18" hidden="1">'dem21'!$13:$14</definedName>
    <definedName name="Z_E5DF37BD_125C_11D5_8DC4_D0F5D88B3549_.wvu.PrintTitles" localSheetId="19" hidden="1">'dem22'!$13:$14</definedName>
    <definedName name="Z_E5DF37BD_125C_11D5_8DC4_D0F5D88B3549_.wvu.PrintTitles" localSheetId="20" hidden="1">'dem23'!$13:$15</definedName>
    <definedName name="Z_E5DF37BD_125C_11D5_8DC4_D0F5D88B3549_.wvu.PrintTitles" localSheetId="21" hidden="1">'dem24'!$15:$17</definedName>
    <definedName name="Z_E5DF37BD_125C_11D5_8DC4_D0F5D88B3549_.wvu.PrintTitles" localSheetId="22" hidden="1">'dem25'!$13:$15</definedName>
    <definedName name="Z_E5DF37BD_125C_11D5_8DC4_D0F5D88B3549_.wvu.PrintTitles" localSheetId="23" hidden="1">'dem26'!$12:$14</definedName>
    <definedName name="Z_E5DF37BD_125C_11D5_8DC4_D0F5D88B3549_.wvu.PrintTitles" localSheetId="24" hidden="1">'dem29'!$13:$15</definedName>
    <definedName name="Z_E5DF37BD_125C_11D5_8DC4_D0F5D88B3549_.wvu.PrintTitles" localSheetId="4" hidden="1">'dem3'!$13:$15</definedName>
    <definedName name="Z_E5DF37BD_125C_11D5_8DC4_D0F5D88B3549_.wvu.PrintTitles" localSheetId="25" hidden="1">'dem30'!$12:$15</definedName>
    <definedName name="Z_E5DF37BD_125C_11D5_8DC4_D0F5D88B3549_.wvu.PrintTitles" localSheetId="26" hidden="1">'dem31'!$12:$14</definedName>
    <definedName name="Z_E5DF37BD_125C_11D5_8DC4_D0F5D88B3549_.wvu.PrintTitles" localSheetId="27" hidden="1">'dem32'!$13:$15</definedName>
    <definedName name="Z_E5DF37BD_125C_11D5_8DC4_D0F5D88B3549_.wvu.PrintTitles" localSheetId="28" hidden="1">'dem33'!$13:$15</definedName>
    <definedName name="Z_E5DF37BD_125C_11D5_8DC4_D0F5D88B3549_.wvu.PrintTitles" localSheetId="30" hidden="1">'dem34'!$13:$15</definedName>
    <definedName name="Z_E5DF37BD_125C_11D5_8DC4_D0F5D88B3549_.wvu.PrintTitles" localSheetId="31" hidden="1">'Dem35'!$13:$15</definedName>
    <definedName name="Z_E5DF37BD_125C_11D5_8DC4_D0F5D88B3549_.wvu.PrintTitles" localSheetId="32" hidden="1">'dem36'!$12:$14</definedName>
    <definedName name="Z_E5DF37BD_125C_11D5_8DC4_D0F5D88B3549_.wvu.PrintTitles" localSheetId="33" hidden="1">'dem37'!$12:$14</definedName>
    <definedName name="Z_E5DF37BD_125C_11D5_8DC4_D0F5D88B3549_.wvu.PrintTitles" localSheetId="34" hidden="1">'dem38'!$13:$15</definedName>
    <definedName name="Z_E5DF37BD_125C_11D5_8DC4_D0F5D88B3549_.wvu.PrintTitles" localSheetId="35" hidden="1">'dem39'!$13:$15</definedName>
    <definedName name="Z_E5DF37BD_125C_11D5_8DC4_D0F5D88B3549_.wvu.PrintTitles" localSheetId="36" hidden="1">'dem40'!$12:$14</definedName>
    <definedName name="Z_E5DF37BD_125C_11D5_8DC4_D0F5D88B3549_.wvu.PrintTitles" localSheetId="38" hidden="1">'dem41'!$14:$15</definedName>
    <definedName name="Z_E5DF37BD_125C_11D5_8DC4_D0F5D88B3549_.wvu.PrintTitles" localSheetId="39" hidden="1">'dem43'!$13:$15</definedName>
    <definedName name="Z_E5DF37BD_125C_11D5_8DC4_D0F5D88B3549_.wvu.PrintTitles" localSheetId="5" hidden="1">'dem5'!$12:$15</definedName>
    <definedName name="Z_E5DF37BD_125C_11D5_8DC4_D0F5D88B3549_.wvu.PrintTitles" localSheetId="6" hidden="1">'dem6'!$14:$15</definedName>
    <definedName name="Z_E5DF37BD_125C_11D5_8DC4_D0F5D88B3549_.wvu.PrintTitles" localSheetId="7" hidden="1">'dem7'!$13:$14</definedName>
    <definedName name="Z_E5DF37BD_125C_11D5_8DC4_D0F5D88B3549_.wvu.PrintTitles" localSheetId="8" hidden="1">'dem8'!$13:$15</definedName>
    <definedName name="Z_E5DF37BD_125C_11D5_8DC4_D0F5D88B3549_.wvu.PrintTitles" localSheetId="29" hidden="1">psc!$13:$15</definedName>
    <definedName name="Z_ED6647A4_1622_11D5_96DF_000021E43CDF_.wvu.PrintArea" localSheetId="31" hidden="1">'Dem35'!$A$1:$H$15</definedName>
    <definedName name="Z_F1215AA8_B223_4341_85DA_07CDA54E4815_.wvu.FilterData" localSheetId="2" hidden="1">'dem1'!#REF!</definedName>
    <definedName name="Z_F1215AA8_B223_4341_85DA_07CDA54E4815_.wvu.PrintArea" localSheetId="2" hidden="1">'dem1'!$A$1:$H$40</definedName>
    <definedName name="Z_F1215AA8_B223_4341_85DA_07CDA54E4815_.wvu.PrintTitles" localSheetId="2" hidden="1">'dem1'!$13:$15</definedName>
    <definedName name="Z_F1215AA8_B223_4341_85DA_07CDA54E4815_.wvu.Rows" localSheetId="2" hidden="1">'dem1'!#REF!</definedName>
    <definedName name="Z_F1391393_1D1C_410F_A76B_773FA6985814_.wvu.PrintArea" localSheetId="34" hidden="1">'dem38'!#REF!</definedName>
    <definedName name="Z_F1391393_1D1C_410F_A76B_773FA6985814_.wvu.PrintTitles" localSheetId="34" hidden="1">'dem38'!$13:$15</definedName>
    <definedName name="Z_F8ADACC1_164E_11D6_B603_000021DAEEA2_.wvu.Cols" localSheetId="2" hidden="1">'dem1'!#REF!</definedName>
    <definedName name="Z_F8ADACC1_164E_11D6_B603_000021DAEEA2_.wvu.Cols" localSheetId="10" hidden="1">'dem12'!#REF!</definedName>
    <definedName name="Z_F8ADACC1_164E_11D6_B603_000021DAEEA2_.wvu.Cols" localSheetId="11" hidden="1">'dem13'!#REF!</definedName>
    <definedName name="Z_F8ADACC1_164E_11D6_B603_000021DAEEA2_.wvu.Cols" localSheetId="14" hidden="1">'dem16'!#REF!</definedName>
    <definedName name="Z_F8ADACC1_164E_11D6_B603_000021DAEEA2_.wvu.Cols" localSheetId="17" hidden="1">'dem19'!#REF!</definedName>
    <definedName name="Z_F8ADACC1_164E_11D6_B603_000021DAEEA2_.wvu.Cols" localSheetId="3" hidden="1">'dem2'!#REF!</definedName>
    <definedName name="Z_F8ADACC1_164E_11D6_B603_000021DAEEA2_.wvu.Cols" localSheetId="24" hidden="1">'dem29'!#REF!</definedName>
    <definedName name="Z_F8ADACC1_164E_11D6_B603_000021DAEEA2_.wvu.Cols" localSheetId="4" hidden="1">'dem3'!#REF!</definedName>
    <definedName name="Z_F8ADACC1_164E_11D6_B603_000021DAEEA2_.wvu.Cols" localSheetId="25" hidden="1">'dem30'!#REF!</definedName>
    <definedName name="Z_F8ADACC1_164E_11D6_B603_000021DAEEA2_.wvu.Cols" localSheetId="26" hidden="1">'dem31'!#REF!</definedName>
    <definedName name="Z_F8ADACC1_164E_11D6_B603_000021DAEEA2_.wvu.Cols" localSheetId="27" hidden="1">'dem32'!#REF!</definedName>
    <definedName name="Z_F8ADACC1_164E_11D6_B603_000021DAEEA2_.wvu.Cols" localSheetId="28" hidden="1">'dem33'!#REF!</definedName>
    <definedName name="Z_F8ADACC1_164E_11D6_B603_000021DAEEA2_.wvu.Cols" localSheetId="30" hidden="1">'dem34'!#REF!</definedName>
    <definedName name="Z_F8ADACC1_164E_11D6_B603_000021DAEEA2_.wvu.Cols" localSheetId="31" hidden="1">'Dem35'!#REF!</definedName>
    <definedName name="Z_F8ADACC1_164E_11D6_B603_000021DAEEA2_.wvu.Cols" localSheetId="34" hidden="1">'dem38'!#REF!</definedName>
    <definedName name="Z_F8ADACC1_164E_11D6_B603_000021DAEEA2_.wvu.Cols" localSheetId="35" hidden="1">'dem39'!#REF!</definedName>
    <definedName name="Z_F8ADACC1_164E_11D6_B603_000021DAEEA2_.wvu.Cols" localSheetId="36" hidden="1">'dem40'!#REF!</definedName>
    <definedName name="Z_F8ADACC1_164E_11D6_B603_000021DAEEA2_.wvu.Cols" localSheetId="38" hidden="1">'dem41'!#REF!</definedName>
    <definedName name="Z_F8ADACC1_164E_11D6_B603_000021DAEEA2_.wvu.Cols" localSheetId="39" hidden="1">'dem43'!#REF!</definedName>
    <definedName name="Z_F8ADACC1_164E_11D6_B603_000021DAEEA2_.wvu.Cols" localSheetId="7" hidden="1">'dem7'!#REF!</definedName>
    <definedName name="Z_F8ADACC1_164E_11D6_B603_000021DAEEA2_.wvu.Cols" localSheetId="8" hidden="1">'dem8'!#REF!</definedName>
    <definedName name="Z_F8ADACC1_164E_11D6_B603_000021DAEEA2_.wvu.Cols" localSheetId="29" hidden="1">psc!#REF!</definedName>
    <definedName name="Z_F8ADACC1_164E_11D6_B603_000021DAEEA2_.wvu.FilterData" localSheetId="2" hidden="1">'dem1'!$A$1:$H$15</definedName>
    <definedName name="Z_F8ADACC1_164E_11D6_B603_000021DAEEA2_.wvu.FilterData" localSheetId="10" hidden="1">'dem12'!#REF!</definedName>
    <definedName name="Z_F8ADACC1_164E_11D6_B603_000021DAEEA2_.wvu.FilterData" localSheetId="11" hidden="1">'dem13'!#REF!</definedName>
    <definedName name="Z_F8ADACC1_164E_11D6_B603_000021DAEEA2_.wvu.FilterData" localSheetId="13" hidden="1">'dem15'!#REF!</definedName>
    <definedName name="Z_F8ADACC1_164E_11D6_B603_000021DAEEA2_.wvu.FilterData" localSheetId="14" hidden="1">'dem16'!#REF!</definedName>
    <definedName name="Z_F8ADACC1_164E_11D6_B603_000021DAEEA2_.wvu.FilterData" localSheetId="17" hidden="1">'dem19'!#REF!</definedName>
    <definedName name="Z_F8ADACC1_164E_11D6_B603_000021DAEEA2_.wvu.FilterData" localSheetId="3" hidden="1">'dem2'!#REF!</definedName>
    <definedName name="Z_F8ADACC1_164E_11D6_B603_000021DAEEA2_.wvu.FilterData" localSheetId="18" hidden="1">'dem21'!#REF!</definedName>
    <definedName name="Z_F8ADACC1_164E_11D6_B603_000021DAEEA2_.wvu.FilterData" localSheetId="19" hidden="1">'dem22'!#REF!</definedName>
    <definedName name="Z_F8ADACC1_164E_11D6_B603_000021DAEEA2_.wvu.FilterData" localSheetId="24" hidden="1">'dem29'!#REF!</definedName>
    <definedName name="Z_F8ADACC1_164E_11D6_B603_000021DAEEA2_.wvu.FilterData" localSheetId="4" hidden="1">'dem3'!$C$42:$C$70</definedName>
    <definedName name="Z_F8ADACC1_164E_11D6_B603_000021DAEEA2_.wvu.FilterData" localSheetId="25" hidden="1">'dem30'!$C$33:$C$33</definedName>
    <definedName name="Z_F8ADACC1_164E_11D6_B603_000021DAEEA2_.wvu.FilterData" localSheetId="26" hidden="1">'dem31'!$C$216:$C$216</definedName>
    <definedName name="Z_F8ADACC1_164E_11D6_B603_000021DAEEA2_.wvu.FilterData" localSheetId="27" hidden="1">'dem32'!#REF!</definedName>
    <definedName name="Z_F8ADACC1_164E_11D6_B603_000021DAEEA2_.wvu.FilterData" localSheetId="28" hidden="1">'dem33'!#REF!</definedName>
    <definedName name="Z_F8ADACC1_164E_11D6_B603_000021DAEEA2_.wvu.FilterData" localSheetId="30" hidden="1">'dem34'!#REF!</definedName>
    <definedName name="Z_F8ADACC1_164E_11D6_B603_000021DAEEA2_.wvu.FilterData" localSheetId="31" hidden="1">'Dem35'!#REF!</definedName>
    <definedName name="Z_F8ADACC1_164E_11D6_B603_000021DAEEA2_.wvu.FilterData" localSheetId="32" hidden="1">'dem36'!#REF!</definedName>
    <definedName name="Z_F8ADACC1_164E_11D6_B603_000021DAEEA2_.wvu.FilterData" localSheetId="33" hidden="1">'dem37'!#REF!</definedName>
    <definedName name="Z_F8ADACC1_164E_11D6_B603_000021DAEEA2_.wvu.FilterData" localSheetId="34" hidden="1">'dem38'!#REF!</definedName>
    <definedName name="Z_F8ADACC1_164E_11D6_B603_000021DAEEA2_.wvu.FilterData" localSheetId="36" hidden="1">'dem40'!$C$16:$C$53</definedName>
    <definedName name="Z_F8ADACC1_164E_11D6_B603_000021DAEEA2_.wvu.FilterData" localSheetId="38" hidden="1">'dem41'!$C$81:$C$93</definedName>
    <definedName name="Z_F8ADACC1_164E_11D6_B603_000021DAEEA2_.wvu.FilterData" localSheetId="39" hidden="1">'dem43'!#REF!</definedName>
    <definedName name="Z_F8ADACC1_164E_11D6_B603_000021DAEEA2_.wvu.FilterData" localSheetId="5" hidden="1">'dem5'!#REF!</definedName>
    <definedName name="Z_F8ADACC1_164E_11D6_B603_000021DAEEA2_.wvu.FilterData" localSheetId="7" hidden="1">'dem7'!#REF!</definedName>
    <definedName name="Z_F8ADACC1_164E_11D6_B603_000021DAEEA2_.wvu.FilterData" localSheetId="8" hidden="1">'dem8'!#REF!</definedName>
    <definedName name="Z_F8ADACC1_164E_11D6_B603_000021DAEEA2_.wvu.FilterData" localSheetId="29" hidden="1">psc!#REF!</definedName>
    <definedName name="Z_F8ADACC1_164E_11D6_B603_000021DAEEA2_.wvu.PrintArea" localSheetId="9" hidden="1">'dem10'!$A$1:$H$28</definedName>
    <definedName name="Z_F8ADACC1_164E_11D6_B603_000021DAEEA2_.wvu.PrintArea" localSheetId="10" hidden="1">'dem12'!$A$2:$H$26</definedName>
    <definedName name="Z_F8ADACC1_164E_11D6_B603_000021DAEEA2_.wvu.PrintArea" localSheetId="11" hidden="1">'dem13'!$A$1:$H$110</definedName>
    <definedName name="Z_F8ADACC1_164E_11D6_B603_000021DAEEA2_.wvu.PrintArea" localSheetId="12" hidden="1">'dem14'!$A$1:$H$28</definedName>
    <definedName name="Z_F8ADACC1_164E_11D6_B603_000021DAEEA2_.wvu.PrintArea" localSheetId="13" hidden="1">'dem15'!$A$1:$H$69</definedName>
    <definedName name="Z_F8ADACC1_164E_11D6_B603_000021DAEEA2_.wvu.PrintArea" localSheetId="14" hidden="1">'dem16'!$A$1:$H$15</definedName>
    <definedName name="Z_F8ADACC1_164E_11D6_B603_000021DAEEA2_.wvu.PrintArea" localSheetId="15" hidden="1">'dem17'!$A$1:$H$14</definedName>
    <definedName name="Z_F8ADACC1_164E_11D6_B603_000021DAEEA2_.wvu.PrintArea" localSheetId="16" hidden="1">'dem18'!$A$1:$H$15</definedName>
    <definedName name="Z_F8ADACC1_164E_11D6_B603_000021DAEEA2_.wvu.PrintArea" localSheetId="17" hidden="1">'dem19'!$A$1:$H$14</definedName>
    <definedName name="Z_F8ADACC1_164E_11D6_B603_000021DAEEA2_.wvu.PrintArea" localSheetId="3" hidden="1">'dem2'!$A$1:$H$14</definedName>
    <definedName name="Z_F8ADACC1_164E_11D6_B603_000021DAEEA2_.wvu.PrintArea" localSheetId="18" hidden="1">'dem21'!$A$1:$H$28</definedName>
    <definedName name="Z_F8ADACC1_164E_11D6_B603_000021DAEEA2_.wvu.PrintArea" localSheetId="19" hidden="1">'dem22'!$A$1:$H$49</definedName>
    <definedName name="Z_F8ADACC1_164E_11D6_B603_000021DAEEA2_.wvu.PrintArea" localSheetId="24" hidden="1">'dem29'!$A$1:$H$15</definedName>
    <definedName name="Z_F8ADACC1_164E_11D6_B603_000021DAEEA2_.wvu.PrintArea" localSheetId="4" hidden="1">'dem3'!$A$1:$H$70</definedName>
    <definedName name="Z_F8ADACC1_164E_11D6_B603_000021DAEEA2_.wvu.PrintArea" localSheetId="25" hidden="1">'dem30'!$A$1:$H$33</definedName>
    <definedName name="Z_F8ADACC1_164E_11D6_B603_000021DAEEA2_.wvu.PrintArea" localSheetId="26" hidden="1">'dem31'!$A$1:$H$216</definedName>
    <definedName name="Z_F8ADACC1_164E_11D6_B603_000021DAEEA2_.wvu.PrintArea" localSheetId="27" hidden="1">'dem32'!$A$1:$H$15</definedName>
    <definedName name="Z_F8ADACC1_164E_11D6_B603_000021DAEEA2_.wvu.PrintArea" localSheetId="28" hidden="1">'dem33'!$A$1:$H$15</definedName>
    <definedName name="Z_F8ADACC1_164E_11D6_B603_000021DAEEA2_.wvu.PrintArea" localSheetId="30" hidden="1">'dem34'!$A$1:$H$15</definedName>
    <definedName name="Z_F8ADACC1_164E_11D6_B603_000021DAEEA2_.wvu.PrintArea" localSheetId="31" hidden="1">'Dem35'!$A$1:$H$15</definedName>
    <definedName name="Z_F8ADACC1_164E_11D6_B603_000021DAEEA2_.wvu.PrintArea" localSheetId="34" hidden="1">'dem38'!$A$1:$H$15</definedName>
    <definedName name="Z_F8ADACC1_164E_11D6_B603_000021DAEEA2_.wvu.PrintArea" localSheetId="35" hidden="1">'dem39'!$A$1:$H$15</definedName>
    <definedName name="Z_F8ADACC1_164E_11D6_B603_000021DAEEA2_.wvu.PrintArea" localSheetId="36" hidden="1">'dem40'!$A$1:$M$53</definedName>
    <definedName name="Z_F8ADACC1_164E_11D6_B603_000021DAEEA2_.wvu.PrintArea" localSheetId="38" hidden="1">'dem41'!$A$1:$H$93</definedName>
    <definedName name="Z_F8ADACC1_164E_11D6_B603_000021DAEEA2_.wvu.PrintArea" localSheetId="39" hidden="1">'dem43'!$A$1:$J$37</definedName>
    <definedName name="Z_F8ADACC1_164E_11D6_B603_000021DAEEA2_.wvu.PrintArea" localSheetId="6" hidden="1">'dem6'!$A$1:$J$15</definedName>
    <definedName name="Z_F8ADACC1_164E_11D6_B603_000021DAEEA2_.wvu.PrintArea" localSheetId="7" hidden="1">'dem7'!$A$1:$H$215</definedName>
    <definedName name="Z_F8ADACC1_164E_11D6_B603_000021DAEEA2_.wvu.PrintArea" localSheetId="8" hidden="1">'dem8'!$A$1:$H$42</definedName>
    <definedName name="Z_F8ADACC1_164E_11D6_B603_000021DAEEA2_.wvu.PrintArea" localSheetId="29" hidden="1">psc!$A$1:$H$15</definedName>
    <definedName name="Z_F8ADACC1_164E_11D6_B603_000021DAEEA2_.wvu.PrintTitles" localSheetId="2" hidden="1">'dem1'!$13:$15</definedName>
    <definedName name="Z_F8ADACC1_164E_11D6_B603_000021DAEEA2_.wvu.PrintTitles" localSheetId="9" hidden="1">'dem10'!$15:$17</definedName>
    <definedName name="Z_F8ADACC1_164E_11D6_B603_000021DAEEA2_.wvu.PrintTitles" localSheetId="10" hidden="1">'dem12'!$12:$14</definedName>
    <definedName name="Z_F8ADACC1_164E_11D6_B603_000021DAEEA2_.wvu.PrintTitles" localSheetId="11" hidden="1">'dem13'!$12:$14</definedName>
    <definedName name="Z_F8ADACC1_164E_11D6_B603_000021DAEEA2_.wvu.PrintTitles" localSheetId="12" hidden="1">'dem14'!$12:$14</definedName>
    <definedName name="Z_F8ADACC1_164E_11D6_B603_000021DAEEA2_.wvu.PrintTitles" localSheetId="13" hidden="1">'dem15'!$13:$15</definedName>
    <definedName name="Z_F8ADACC1_164E_11D6_B603_000021DAEEA2_.wvu.PrintTitles" localSheetId="14" hidden="1">'dem16'!$13:$15</definedName>
    <definedName name="Z_F8ADACC1_164E_11D6_B603_000021DAEEA2_.wvu.PrintTitles" localSheetId="17" hidden="1">'dem19'!$12:$14</definedName>
    <definedName name="Z_F8ADACC1_164E_11D6_B603_000021DAEEA2_.wvu.PrintTitles" localSheetId="3" hidden="1">'dem2'!$12:$14</definedName>
    <definedName name="Z_F8ADACC1_164E_11D6_B603_000021DAEEA2_.wvu.PrintTitles" localSheetId="18" hidden="1">'dem21'!$13:$14</definedName>
    <definedName name="Z_F8ADACC1_164E_11D6_B603_000021DAEEA2_.wvu.PrintTitles" localSheetId="19" hidden="1">'dem22'!$13:$14</definedName>
    <definedName name="Z_F8ADACC1_164E_11D6_B603_000021DAEEA2_.wvu.PrintTitles" localSheetId="20" hidden="1">'dem23'!$13:$15</definedName>
    <definedName name="Z_F8ADACC1_164E_11D6_B603_000021DAEEA2_.wvu.PrintTitles" localSheetId="21" hidden="1">'dem24'!$15:$17</definedName>
    <definedName name="Z_F8ADACC1_164E_11D6_B603_000021DAEEA2_.wvu.PrintTitles" localSheetId="22" hidden="1">'dem25'!$13:$15</definedName>
    <definedName name="Z_F8ADACC1_164E_11D6_B603_000021DAEEA2_.wvu.PrintTitles" localSheetId="23" hidden="1">'dem26'!$12:$14</definedName>
    <definedName name="Z_F8ADACC1_164E_11D6_B603_000021DAEEA2_.wvu.PrintTitles" localSheetId="24" hidden="1">'dem29'!$13:$15</definedName>
    <definedName name="Z_F8ADACC1_164E_11D6_B603_000021DAEEA2_.wvu.PrintTitles" localSheetId="4" hidden="1">'dem3'!$13:$15</definedName>
    <definedName name="Z_F8ADACC1_164E_11D6_B603_000021DAEEA2_.wvu.PrintTitles" localSheetId="25" hidden="1">'dem30'!$12:$15</definedName>
    <definedName name="Z_F8ADACC1_164E_11D6_B603_000021DAEEA2_.wvu.PrintTitles" localSheetId="26" hidden="1">'dem31'!$12:$14</definedName>
    <definedName name="Z_F8ADACC1_164E_11D6_B603_000021DAEEA2_.wvu.PrintTitles" localSheetId="27" hidden="1">'dem32'!$13:$15</definedName>
    <definedName name="Z_F8ADACC1_164E_11D6_B603_000021DAEEA2_.wvu.PrintTitles" localSheetId="28" hidden="1">'dem33'!$13:$15</definedName>
    <definedName name="Z_F8ADACC1_164E_11D6_B603_000021DAEEA2_.wvu.PrintTitles" localSheetId="30" hidden="1">'dem34'!$13:$15</definedName>
    <definedName name="Z_F8ADACC1_164E_11D6_B603_000021DAEEA2_.wvu.PrintTitles" localSheetId="31" hidden="1">'Dem35'!$13:$15</definedName>
    <definedName name="Z_F8ADACC1_164E_11D6_B603_000021DAEEA2_.wvu.PrintTitles" localSheetId="32" hidden="1">'dem36'!$12:$14</definedName>
    <definedName name="Z_F8ADACC1_164E_11D6_B603_000021DAEEA2_.wvu.PrintTitles" localSheetId="33" hidden="1">'dem37'!$12:$14</definedName>
    <definedName name="Z_F8ADACC1_164E_11D6_B603_000021DAEEA2_.wvu.PrintTitles" localSheetId="34" hidden="1">'dem38'!$13:$15</definedName>
    <definedName name="Z_F8ADACC1_164E_11D6_B603_000021DAEEA2_.wvu.PrintTitles" localSheetId="35" hidden="1">'dem39'!$13:$15</definedName>
    <definedName name="Z_F8ADACC1_164E_11D6_B603_000021DAEEA2_.wvu.PrintTitles" localSheetId="36" hidden="1">'dem40'!$12:$14</definedName>
    <definedName name="Z_F8ADACC1_164E_11D6_B603_000021DAEEA2_.wvu.PrintTitles" localSheetId="38" hidden="1">'dem41'!$14:$15</definedName>
    <definedName name="Z_F8ADACC1_164E_11D6_B603_000021DAEEA2_.wvu.PrintTitles" localSheetId="39" hidden="1">'dem43'!$13:$15</definedName>
    <definedName name="Z_F8ADACC1_164E_11D6_B603_000021DAEEA2_.wvu.PrintTitles" localSheetId="5" hidden="1">'dem5'!$12:$15</definedName>
    <definedName name="Z_F8ADACC1_164E_11D6_B603_000021DAEEA2_.wvu.PrintTitles" localSheetId="6" hidden="1">'dem6'!$14:$15</definedName>
    <definedName name="Z_F8ADACC1_164E_11D6_B603_000021DAEEA2_.wvu.PrintTitles" localSheetId="7" hidden="1">'dem7'!$13:$14</definedName>
    <definedName name="Z_F8ADACC1_164E_11D6_B603_000021DAEEA2_.wvu.PrintTitles" localSheetId="8" hidden="1">'dem8'!$13:$15</definedName>
    <definedName name="Z_F8ADACC1_164E_11D6_B603_000021DAEEA2_.wvu.PrintTitles" localSheetId="29" hidden="1">psc!$13:$15</definedName>
    <definedName name="Z_F98D6EB8_76BC_4C24_A40E_45E0313E3064_.wvu.Cols" localSheetId="17" hidden="1">'dem19'!#REF!</definedName>
    <definedName name="Z_F98D6EB8_76BC_4C24_A40E_45E0313E3064_.wvu.FilterData" localSheetId="17" hidden="1">'dem19'!$A$41:$H$55</definedName>
    <definedName name="Z_FCE4BE61_F462_4DFE_9FC5_7B2946769C5B_.wvu.Cols" localSheetId="17" hidden="1">'dem19'!#REF!</definedName>
    <definedName name="Z_FCE4BE61_F462_4DFE_9FC5_7B2946769C5B_.wvu.FilterData" localSheetId="17" hidden="1">'dem19'!$A$41:$H$55</definedName>
  </definedNames>
  <calcPr calcId="125725"/>
  <customWorkbookViews>
    <customWorkbookView name="Mahendra - Personal View" guid="{CBFC2224-D3AC-4AA3-8CE4-B555FCF23158}" mergeInterval="0" personalView="1" maximized="1" xWindow="1" yWindow="1" windowWidth="1366" windowHeight="538" tabRatio="722" activeSheetId="2"/>
    <customWorkbookView name="aruni - Personal View" guid="{E4E8F753-76B4-42E1-AD26-8B3589CB8A4B}" mergeInterval="0" personalView="1" maximized="1" windowWidth="1276" windowHeight="495" tabRatio="722" activeSheetId="31"/>
    <customWorkbookView name="Manisha - Personal View" guid="{0A01029B-7B3B-461F-BED3-37847DEE34DD}" mergeInterval="0" personalView="1" maximized="1" xWindow="1" yWindow="1" windowWidth="1024" windowHeight="506" tabRatio="722" activeSheetId="24"/>
    <customWorkbookView name="karma - Personal View" guid="{7CE36697-C418-4ED3-BCF0-EA686CB40E87}" mergeInterval="0" personalView="1" maximized="1" windowWidth="1020" windowHeight="596" activeSheetId="49"/>
    <customWorkbookView name="hemlal - Personal View" guid="{63DB0950-E90F-4380-862C-985B5EB19119}" mergeInterval="0" personalView="1" maximized="1" windowWidth="1276" windowHeight="852" activeSheetId="22"/>
    <customWorkbookView name="Administrator - Personal View" guid="{F13B090A-ECDA-4418-9F13-644A873400E7}" mergeInterval="0" personalView="1" maximized="1" windowWidth="1020" windowHeight="652" activeSheetId="12"/>
    <customWorkbookView name="lenovo - Personal View" guid="{BDCF7345-18B1-4C88-89F2-E67F940CDF85}" mergeInterval="0" personalView="1" maximized="1" xWindow="1" yWindow="1" windowWidth="1280" windowHeight="528" tabRatio="722" activeSheetId="9"/>
    <customWorkbookView name="sonam - Personal View" guid="{44B5F5DE-C96C-4269-969A-574D4EEEEEF5}" mergeInterval="0" personalView="1" maximized="1" xWindow="1" yWindow="1" windowWidth="1280" windowHeight="454" activeSheetId="1"/>
  </customWorkbookViews>
</workbook>
</file>

<file path=xl/calcChain.xml><?xml version="1.0" encoding="utf-8"?>
<calcChain xmlns="http://schemas.openxmlformats.org/spreadsheetml/2006/main">
  <c r="G147" i="89"/>
  <c r="G142"/>
  <c r="G131"/>
  <c r="G120"/>
  <c r="E10" i="59" l="1"/>
  <c r="C86" i="1"/>
  <c r="G21" i="61" l="1"/>
  <c r="D10" i="2"/>
  <c r="I72" i="61"/>
  <c r="G68" i="57" l="1"/>
  <c r="G27" i="118"/>
  <c r="D18" i="2" l="1"/>
  <c r="D17" l="1"/>
  <c r="D15" l="1"/>
  <c r="D13"/>
  <c r="D12"/>
  <c r="D11" l="1"/>
  <c r="D9"/>
  <c r="D8"/>
  <c r="D7"/>
  <c r="D43"/>
  <c r="D42" l="1"/>
  <c r="D41"/>
  <c r="D40"/>
  <c r="D39"/>
  <c r="D38"/>
  <c r="D31"/>
  <c r="D30"/>
  <c r="D28"/>
  <c r="D23" l="1"/>
  <c r="D25"/>
  <c r="H27" i="118"/>
  <c r="H28" s="1"/>
  <c r="G28"/>
  <c r="D37" i="2" l="1"/>
  <c r="D36"/>
  <c r="D35" l="1"/>
  <c r="D34"/>
  <c r="D33"/>
  <c r="D32"/>
  <c r="D29"/>
  <c r="D27"/>
  <c r="D26"/>
  <c r="D24"/>
  <c r="D22"/>
  <c r="D21"/>
  <c r="D19"/>
  <c r="D20" l="1"/>
  <c r="D16"/>
  <c r="D14"/>
  <c r="G58" i="57" l="1"/>
  <c r="G21" i="118" l="1"/>
  <c r="G22" s="1"/>
  <c r="G29" s="1"/>
  <c r="G30" l="1"/>
  <c r="G31" s="1"/>
  <c r="H21" l="1"/>
  <c r="H22" s="1"/>
  <c r="H29" s="1"/>
  <c r="H30" s="1"/>
  <c r="G10" i="59" l="1"/>
  <c r="H23" l="1"/>
  <c r="H24" s="1"/>
  <c r="H25" s="1"/>
  <c r="H26" s="1"/>
  <c r="H27" s="1"/>
  <c r="H28" s="1"/>
  <c r="G23"/>
  <c r="H22" i="61" l="1"/>
  <c r="G22"/>
  <c r="H31" i="118" l="1"/>
  <c r="J30" i="71" l="1"/>
  <c r="I30"/>
  <c r="I46" l="1"/>
  <c r="J46"/>
  <c r="J45"/>
  <c r="I45" l="1"/>
  <c r="J63" l="1"/>
  <c r="I63" l="1"/>
  <c r="H23" i="61" l="1"/>
  <c r="H24" s="1"/>
  <c r="H25" s="1"/>
  <c r="H26" s="1"/>
  <c r="H27" s="1"/>
  <c r="G23"/>
  <c r="G24" s="1"/>
  <c r="G25" l="1"/>
  <c r="G26" s="1"/>
  <c r="G27" l="1"/>
  <c r="G24" i="59"/>
  <c r="G25" s="1"/>
  <c r="G26" s="1"/>
  <c r="G27" s="1"/>
  <c r="F9" l="1"/>
  <c r="F10" s="1"/>
  <c r="G28"/>
  <c r="H9"/>
  <c r="I9" l="1"/>
  <c r="H10"/>
  <c r="F41" i="95" l="1"/>
  <c r="F42" s="1"/>
  <c r="F43" s="1"/>
  <c r="D63" l="1"/>
  <c r="E28"/>
  <c r="G26"/>
  <c r="G27"/>
  <c r="E41"/>
  <c r="E42" s="1"/>
  <c r="E43" s="1"/>
  <c r="G40"/>
  <c r="G23"/>
  <c r="G24"/>
  <c r="G25"/>
  <c r="G6" l="1"/>
  <c r="I6" i="59"/>
  <c r="G21" i="95" l="1"/>
  <c r="G22"/>
  <c r="F28"/>
  <c r="F29" s="1"/>
  <c r="F30" s="1"/>
  <c r="F31" s="1"/>
  <c r="F32" s="1"/>
  <c r="E29"/>
  <c r="E30" s="1"/>
  <c r="E31" s="1"/>
  <c r="G47"/>
  <c r="E48"/>
  <c r="E49" s="1"/>
  <c r="F48"/>
  <c r="F49" s="1"/>
  <c r="G28" l="1"/>
  <c r="G29" s="1"/>
  <c r="G30" s="1"/>
  <c r="G31" s="1"/>
  <c r="G32" s="1"/>
  <c r="E8" s="1"/>
  <c r="G41"/>
  <c r="G42" s="1"/>
  <c r="G43" s="1"/>
  <c r="G48"/>
  <c r="G49" s="1"/>
  <c r="E9" l="1"/>
  <c r="F50"/>
  <c r="F51" s="1"/>
  <c r="F52" s="1"/>
  <c r="E50"/>
  <c r="E51" s="1"/>
  <c r="E52" s="1"/>
  <c r="E63"/>
  <c r="E32"/>
  <c r="G50"/>
  <c r="G51" s="1"/>
  <c r="G52" s="1"/>
  <c r="F8" s="1"/>
  <c r="F9" l="1"/>
  <c r="G9" s="1"/>
  <c r="G8"/>
  <c r="F53"/>
  <c r="G63"/>
  <c r="G53"/>
  <c r="E53"/>
  <c r="I7" i="59" l="1"/>
  <c r="I10" s="1"/>
  <c r="C89" i="1" l="1"/>
  <c r="C88"/>
</calcChain>
</file>

<file path=xl/sharedStrings.xml><?xml version="1.0" encoding="utf-8"?>
<sst xmlns="http://schemas.openxmlformats.org/spreadsheetml/2006/main" count="4144" uniqueCount="1219">
  <si>
    <t>Page
 No.</t>
  </si>
  <si>
    <t xml:space="preserve">CAPITAL SECTION </t>
  </si>
  <si>
    <t>GRAND TOTAL - (A+B)</t>
  </si>
  <si>
    <t>Art and Culture</t>
  </si>
  <si>
    <t>Major Works</t>
  </si>
  <si>
    <t>DEMAND NO. 5</t>
  </si>
  <si>
    <t>CULTURAL  AFFAIRS AND HERITAGE</t>
  </si>
  <si>
    <t>Sl. No.</t>
  </si>
  <si>
    <t>Dem. No.</t>
  </si>
  <si>
    <t>Department to which the Demand/ Appropriation Relates</t>
  </si>
  <si>
    <t>Revenue</t>
  </si>
  <si>
    <t>Capital</t>
  </si>
  <si>
    <t>DEVELOPMENT PLANNING, ECONOMIC REFORMS AND NORTH EASTERN COUNCIL AFFAIRS</t>
  </si>
  <si>
    <t>REVENUE</t>
  </si>
  <si>
    <t>CAPITAL</t>
  </si>
  <si>
    <t>I.</t>
  </si>
  <si>
    <t>Original Grant</t>
  </si>
  <si>
    <t>II.</t>
  </si>
  <si>
    <t>Supplementary estimate</t>
  </si>
  <si>
    <t>Capital Outlay on Other Rural Development Programme</t>
  </si>
  <si>
    <t>DEMAND NO. 29</t>
  </si>
  <si>
    <t>CAPITAL SECTION</t>
  </si>
  <si>
    <t>East District</t>
  </si>
  <si>
    <t>West District</t>
  </si>
  <si>
    <t>North District</t>
  </si>
  <si>
    <t>South District</t>
  </si>
  <si>
    <t>Establishment</t>
  </si>
  <si>
    <t>Other Expenditure</t>
  </si>
  <si>
    <t>DEMAND NO. 35</t>
  </si>
  <si>
    <t>RURAL MANAGEMENT AND DEVELOPMENT</t>
  </si>
  <si>
    <t>Secondary Education</t>
  </si>
  <si>
    <t>(Original plus 1st Supplementary)</t>
  </si>
  <si>
    <t>III.</t>
  </si>
  <si>
    <t>Sub-Head under which this Supplementary Grant will be accounted for :-</t>
  </si>
  <si>
    <t>Major/Sub-Major/Minor/Sub/Detailed Heads</t>
  </si>
  <si>
    <t>Capital Outlay on Tourism</t>
  </si>
  <si>
    <t>DEMAND NO. 39</t>
  </si>
  <si>
    <t>SPORTS AND YOUTH AFFAIRS</t>
  </si>
  <si>
    <t>NON-PLAN</t>
  </si>
  <si>
    <t>ANIMAL HUSBANDRY, LIVESTOCK, FISHERIES AND VETERINARY SERVICES</t>
  </si>
  <si>
    <t>Capital Outlay on Roads &amp; Bridges</t>
  </si>
  <si>
    <t>A</t>
  </si>
  <si>
    <t>Finance, Revenue and Expenditure</t>
  </si>
  <si>
    <t>Direction &amp; Administration</t>
  </si>
  <si>
    <t>CSS</t>
  </si>
  <si>
    <t>DEMAND NO. 22</t>
  </si>
  <si>
    <t>LAND REVENUE AND DISASTER MANAGEMENT</t>
  </si>
  <si>
    <t>DEMAND NO. 10</t>
  </si>
  <si>
    <t>Capital Outlay on Education, Sports, Art  and Culture</t>
  </si>
  <si>
    <t>Buildings</t>
  </si>
  <si>
    <t>DEMAND NO. 7</t>
  </si>
  <si>
    <t>HUMAN RESOURCE DEVELOPMENT</t>
  </si>
  <si>
    <t>General Education</t>
  </si>
  <si>
    <t>General</t>
  </si>
  <si>
    <t>03</t>
  </si>
  <si>
    <t>Construction</t>
  </si>
  <si>
    <t>Other Buildings</t>
  </si>
  <si>
    <t>Roads &amp; Bridges</t>
  </si>
  <si>
    <t>Rural Management and  Development</t>
  </si>
  <si>
    <t>Social  Justice, Empowerment and Welfare</t>
  </si>
  <si>
    <t>Tourism</t>
  </si>
  <si>
    <t>DEMAND  NO. 1</t>
  </si>
  <si>
    <t>FOOD SECURITY AND AGRICULTURE DEVELOPMENT</t>
  </si>
  <si>
    <t>Crop Husbandry</t>
  </si>
  <si>
    <t>Total</t>
  </si>
  <si>
    <t>Voted</t>
  </si>
  <si>
    <t>PLAN</t>
  </si>
  <si>
    <t>Non-Plan</t>
  </si>
  <si>
    <t>REVENUE SECTION</t>
  </si>
  <si>
    <t>M.H.</t>
  </si>
  <si>
    <t>Direction and Administration</t>
  </si>
  <si>
    <t>Agriculture Department</t>
  </si>
  <si>
    <t>Head Office Establishment</t>
  </si>
  <si>
    <t>NEC</t>
  </si>
  <si>
    <t>State Plan</t>
  </si>
  <si>
    <t>C.S.S</t>
  </si>
  <si>
    <t>Animal Husbandry, Livestock, Fisheries and Veterinary Services</t>
  </si>
  <si>
    <t>Grants-in-Aid</t>
  </si>
  <si>
    <t>FOREST, ENVIRONMENT AND WILDLIFE MANAGEMENT</t>
  </si>
  <si>
    <t>DEMAND NO. 38</t>
  </si>
  <si>
    <t>SOCIAL JUSTICE, EMPOWERMENT AND WELFARE</t>
  </si>
  <si>
    <t>DEMAND NO. 33</t>
  </si>
  <si>
    <t>WATER SECURITY AND PUBLIC HEALTH ENGINEERING</t>
  </si>
  <si>
    <t>Water Supply</t>
  </si>
  <si>
    <t>Water Security and Public Health Engineering</t>
  </si>
  <si>
    <t>Motor Vehicles</t>
  </si>
  <si>
    <t>MS</t>
  </si>
  <si>
    <t>MSS</t>
  </si>
  <si>
    <t>DS</t>
  </si>
  <si>
    <t xml:space="preserve">% </t>
  </si>
  <si>
    <t>Disc %</t>
  </si>
  <si>
    <t>Charged</t>
  </si>
  <si>
    <t>Village &amp; Small Industries</t>
  </si>
  <si>
    <t>Road Works</t>
  </si>
  <si>
    <t>DEMAND NO. 13</t>
  </si>
  <si>
    <t>HEALTH CARE, HUMAN SERVICES AND FAMILY WELFARE</t>
  </si>
  <si>
    <t>Medical and Public Health</t>
  </si>
  <si>
    <t>Urban Health Services - Allopathy</t>
  </si>
  <si>
    <t>Training</t>
  </si>
  <si>
    <t>DEMAND NO. 19</t>
  </si>
  <si>
    <t>DEMAND NO. 31</t>
  </si>
  <si>
    <t>ENERGY AND POWER</t>
  </si>
  <si>
    <t>Building and Housing</t>
  </si>
  <si>
    <t>INTRODUCTORY REMARKS</t>
  </si>
  <si>
    <t>Food Security &amp; Agriculture Development</t>
  </si>
  <si>
    <t>DEMAND NO. 34</t>
  </si>
  <si>
    <t>ROADS AND BRIDGES</t>
  </si>
  <si>
    <t>DEMAND NO. 16</t>
  </si>
  <si>
    <t>COMMERCE AND INDUSTRIES</t>
  </si>
  <si>
    <t>Sports &amp; Youth Services</t>
  </si>
  <si>
    <t>DEMAND NO. 12</t>
  </si>
  <si>
    <t>Forestry and Wild Life</t>
  </si>
  <si>
    <t>Tourist Infrastructure</t>
  </si>
  <si>
    <t>DEMAND NO. 40</t>
  </si>
  <si>
    <t>TOURISM AND CIVIL AVIATION</t>
  </si>
  <si>
    <t>Grants-in-aid</t>
  </si>
  <si>
    <t>Tourist Centre</t>
  </si>
  <si>
    <t>Development Projects</t>
  </si>
  <si>
    <t>Human Resource Development</t>
  </si>
  <si>
    <t>-</t>
  </si>
  <si>
    <t>OF</t>
  </si>
  <si>
    <t>CONTENTS AND SUMMARY</t>
  </si>
  <si>
    <r>
      <t>(</t>
    </r>
    <r>
      <rPr>
        <i/>
        <sz val="10"/>
        <rFont val="Rupee Foradian"/>
        <family val="2"/>
      </rPr>
      <t>`</t>
    </r>
    <r>
      <rPr>
        <i/>
        <sz val="10"/>
        <rFont val="Times New Roman"/>
        <family val="1"/>
      </rPr>
      <t xml:space="preserve"> in thousand)</t>
    </r>
  </si>
  <si>
    <t>District &amp; Other Roads</t>
  </si>
  <si>
    <t>Office Expenses</t>
  </si>
  <si>
    <t>Other Charges</t>
  </si>
  <si>
    <t>NP-State Sector</t>
  </si>
  <si>
    <t>Normal</t>
  </si>
  <si>
    <t>State Earmarked</t>
  </si>
  <si>
    <t>Plan-Central Sector</t>
  </si>
  <si>
    <t>of the amount now required</t>
  </si>
  <si>
    <t>Plan-State Sector</t>
  </si>
  <si>
    <t>State Normal</t>
  </si>
  <si>
    <t>Rural Development Department</t>
  </si>
  <si>
    <t>TOTAL</t>
  </si>
  <si>
    <t>DEMAND NO. 2</t>
  </si>
  <si>
    <t xml:space="preserve">NON-PLAN </t>
  </si>
  <si>
    <t>DEMAND NO. 3</t>
  </si>
  <si>
    <t>Maintenance and Repairs</t>
  </si>
  <si>
    <t>Tourism and Civil Aviation</t>
  </si>
  <si>
    <t>Education, Sports, Art and Culture</t>
  </si>
  <si>
    <t>Labour</t>
  </si>
  <si>
    <t>Minor Works</t>
  </si>
  <si>
    <t>Others</t>
  </si>
  <si>
    <t>Veterinary Services and Animal Health</t>
  </si>
  <si>
    <t>Public Works</t>
  </si>
  <si>
    <t>60.00.72</t>
  </si>
  <si>
    <t>61.00.53</t>
  </si>
  <si>
    <t>60.00.31</t>
  </si>
  <si>
    <t>60.00.71</t>
  </si>
  <si>
    <t>DEMAND NO. 6</t>
  </si>
  <si>
    <t>ECCLESIASTICAL</t>
  </si>
  <si>
    <t>Other Social Services</t>
  </si>
  <si>
    <t>Grants to Monasteries, Shrines and Temples</t>
  </si>
  <si>
    <t>Shrines &amp; Temples</t>
  </si>
  <si>
    <t>65.00.50</t>
  </si>
  <si>
    <t>00.00.50</t>
  </si>
  <si>
    <t>63.00.50</t>
  </si>
  <si>
    <t>Collection Charges</t>
  </si>
  <si>
    <t>DEMAND NO. 14</t>
  </si>
  <si>
    <t>HOME</t>
  </si>
  <si>
    <t>DEMAND NO. 15</t>
  </si>
  <si>
    <t>HORTICULTURE AND CASH CROPS DEVELOPMENT</t>
  </si>
  <si>
    <t>Industries</t>
  </si>
  <si>
    <t>DEMAND NO. 18</t>
  </si>
  <si>
    <t>INFORMATION TECHNOLOGY</t>
  </si>
  <si>
    <t>Information Technology  Department</t>
  </si>
  <si>
    <t>DEMAND NO. 26</t>
  </si>
  <si>
    <t>MOTOR VEHICLES</t>
  </si>
  <si>
    <t>Police</t>
  </si>
  <si>
    <t>Other Rural Development Programme</t>
  </si>
  <si>
    <t>Capital Outlay on Water Supply &amp; Sanitation</t>
  </si>
  <si>
    <t>DEMAND NO. 37</t>
  </si>
  <si>
    <t>SIKKIM NATIONALISED TRANSPORT</t>
  </si>
  <si>
    <t>Road Transport</t>
  </si>
  <si>
    <t>Sikkim Nationalised Transport</t>
  </si>
  <si>
    <t>Capital Outlay on Urban Development</t>
  </si>
  <si>
    <t>Integrated Development of Small and Medium Towns</t>
  </si>
  <si>
    <t>Capital Outlay on Education, Sports, Art &amp; Culture</t>
  </si>
  <si>
    <t>Sports and Youth Services -Sports Stadia</t>
  </si>
  <si>
    <t>Sports Stadia</t>
  </si>
  <si>
    <t>Sports &amp; Stadia</t>
  </si>
  <si>
    <t xml:space="preserve">Infrastructure Development for Destinations and Circuits </t>
  </si>
  <si>
    <t>URBAN DEVELOPMENT &amp; HOUSING</t>
  </si>
  <si>
    <t>DEMAND NO. 41</t>
  </si>
  <si>
    <t>Public Service Commission</t>
  </si>
  <si>
    <t>Home</t>
  </si>
  <si>
    <t>Urban Development and Housing</t>
  </si>
  <si>
    <t>Total Net Outgo</t>
  </si>
  <si>
    <t>Energy &amp; Power</t>
  </si>
  <si>
    <t>Health Care, Human Services and Family Welfare</t>
  </si>
  <si>
    <t>Horticulture and Cash Crops Development</t>
  </si>
  <si>
    <t>Sports and Youth Affairs</t>
  </si>
  <si>
    <t>Centrally Sponsored Schemes (CSS)</t>
  </si>
  <si>
    <t>36.45.73</t>
  </si>
  <si>
    <t>Capital Outlay on Other Rural Development  Programme</t>
  </si>
  <si>
    <t>Construction of Bridges</t>
  </si>
  <si>
    <t>Land Revenue and Disaster Management</t>
  </si>
  <si>
    <t>FINANCE, REVENUE AND EXPENDITURE</t>
  </si>
  <si>
    <t>SCHEME 1</t>
  </si>
  <si>
    <t>SCHEME 2</t>
  </si>
  <si>
    <t>47</t>
  </si>
  <si>
    <t>Office Buildings</t>
  </si>
  <si>
    <t>Building and Housing Department</t>
  </si>
  <si>
    <t>Housing</t>
  </si>
  <si>
    <t>Capital Outlay on Public Works</t>
  </si>
  <si>
    <t>03.45.78</t>
  </si>
  <si>
    <t>62.00.82</t>
  </si>
  <si>
    <t>48</t>
  </si>
  <si>
    <t>University and Higher Education</t>
  </si>
  <si>
    <t>Social Security &amp; Welfare</t>
  </si>
  <si>
    <t>Forestry</t>
  </si>
  <si>
    <t>Horticulture Department</t>
  </si>
  <si>
    <t>Original Works</t>
  </si>
  <si>
    <t>Flood Control</t>
  </si>
  <si>
    <t>Urban Water Supply</t>
  </si>
  <si>
    <t>Hydel Generation</t>
  </si>
  <si>
    <t>70.00.71</t>
  </si>
  <si>
    <t>State Share of NEC</t>
  </si>
  <si>
    <t>63.00.72</t>
  </si>
  <si>
    <t>Water Supply Scheme for East District</t>
  </si>
  <si>
    <t>District Roads</t>
  </si>
  <si>
    <t>60.45.99</t>
  </si>
  <si>
    <t>State Share for NLCPR Schemes</t>
  </si>
  <si>
    <t>61.00.76</t>
  </si>
  <si>
    <t>Social Welfare</t>
  </si>
  <si>
    <t>Child Welfare</t>
  </si>
  <si>
    <t>Tourist Accommodation</t>
  </si>
  <si>
    <t>Promotion and Publicity</t>
  </si>
  <si>
    <t>Tourism Development Activities</t>
  </si>
  <si>
    <t>Tourist Fair &amp; Festival</t>
  </si>
  <si>
    <t>Tourist Fairs &amp; Festival</t>
  </si>
  <si>
    <t>63.00.73</t>
  </si>
  <si>
    <t>Publicity</t>
  </si>
  <si>
    <t>4011002027</t>
  </si>
  <si>
    <t>State Share for Centrally Sponsored 
Schemes and ADB</t>
  </si>
  <si>
    <t>State Share for Centrally Sponsored Schemes</t>
  </si>
  <si>
    <t>Urban Development</t>
  </si>
  <si>
    <t>State Capital Development (Gangtok)</t>
  </si>
  <si>
    <t>Upkeep of Town</t>
  </si>
  <si>
    <t>BUILDINGS AND HOUSING</t>
  </si>
  <si>
    <t xml:space="preserve">WATER RESOURCES AND RIVER DEVELOPMENT </t>
  </si>
  <si>
    <t>Census Survey and Statistics</t>
  </si>
  <si>
    <t>Surveys and Statistics</t>
  </si>
  <si>
    <t>Agency charge 2500</t>
  </si>
  <si>
    <t>See page 29 of Vol IV of the Demand for Grants for 2016-17</t>
  </si>
  <si>
    <t>(a)</t>
  </si>
  <si>
    <t>The Supplementary is required for</t>
  </si>
  <si>
    <t>(b)</t>
  </si>
  <si>
    <t>The Supplementary is required for:</t>
  </si>
  <si>
    <t>*</t>
  </si>
  <si>
    <t>Ecclesiastical</t>
  </si>
  <si>
    <t>The Supplementary is required for :</t>
  </si>
  <si>
    <t xml:space="preserve"> (c)</t>
  </si>
  <si>
    <t>(d)</t>
  </si>
  <si>
    <t>(c)</t>
  </si>
  <si>
    <t>(f)</t>
  </si>
  <si>
    <t>(g)</t>
  </si>
  <si>
    <t>Matching State Share for Central Schemes.</t>
  </si>
  <si>
    <t>63.00.94</t>
  </si>
  <si>
    <t>63.00.95</t>
  </si>
  <si>
    <t>63.00.96</t>
  </si>
  <si>
    <t>World Tourism Day ( Central Share)</t>
  </si>
  <si>
    <t xml:space="preserve"> (b)</t>
  </si>
  <si>
    <t>50.81.92</t>
  </si>
  <si>
    <t>Tourist Wayside Amenity, Toilets for all age and differently abled along en-route Nathula in East Sikkim ( Central Share)</t>
  </si>
  <si>
    <t>Implementation of Schemes under Centrally Sponsored Schemes</t>
  </si>
  <si>
    <t>63.00.97</t>
  </si>
  <si>
    <t>63.00.98</t>
  </si>
  <si>
    <t>Yoga Shivir</t>
  </si>
  <si>
    <t xml:space="preserve"> The Supplementary is required for:</t>
  </si>
  <si>
    <t>The Supplementary  is required for:</t>
  </si>
  <si>
    <t>Participation in Destination North East 
( Central Share)</t>
  </si>
  <si>
    <t xml:space="preserve"> (a)</t>
  </si>
  <si>
    <t xml:space="preserve"> (b) </t>
  </si>
  <si>
    <t xml:space="preserve"> (d)</t>
  </si>
  <si>
    <t xml:space="preserve"> (e)</t>
  </si>
  <si>
    <t>Organising Yoga Shivir</t>
  </si>
  <si>
    <t xml:space="preserve"> (f)</t>
  </si>
  <si>
    <t>Implementation of Externally Aided Project</t>
  </si>
  <si>
    <r>
      <t>(</t>
    </r>
    <r>
      <rPr>
        <i/>
        <sz val="10"/>
        <color theme="1"/>
        <rFont val="Rupee Foradian"/>
        <family val="2"/>
      </rPr>
      <t>`</t>
    </r>
    <r>
      <rPr>
        <i/>
        <sz val="10"/>
        <color theme="1"/>
        <rFont val="Times New Roman"/>
        <family val="1"/>
      </rPr>
      <t xml:space="preserve"> in thousand)</t>
    </r>
  </si>
  <si>
    <t>Water Resources and River Development</t>
  </si>
  <si>
    <t>The items of additional expenditure involving net cash outgo are as follows:</t>
  </si>
  <si>
    <t>(e)</t>
  </si>
  <si>
    <t>Fair, Festivals and Publicity</t>
  </si>
  <si>
    <t>(*) New Sub-head</t>
  </si>
  <si>
    <t>View Points at Vantage Location</t>
  </si>
  <si>
    <t>Participation in Destination North East          (State Share)</t>
  </si>
  <si>
    <t>World Tourism Day</t>
  </si>
  <si>
    <t>4012053025</t>
  </si>
  <si>
    <t>Destination North-East</t>
  </si>
  <si>
    <t>4012053024</t>
  </si>
  <si>
    <t>4011002048</t>
  </si>
  <si>
    <t>4011002049</t>
  </si>
  <si>
    <t>4011002050</t>
  </si>
  <si>
    <t>Infrastructure Development for Destinations and Circuits</t>
  </si>
  <si>
    <t>Tourist Wayside Amenity, Toilets for all age and differently abled along en-route Nathula in East Sikkim</t>
  </si>
  <si>
    <t>4030094125</t>
  </si>
  <si>
    <t>Salaries</t>
  </si>
  <si>
    <t>60.00.01</t>
  </si>
  <si>
    <t>Agricultural Farms</t>
  </si>
  <si>
    <t>Wages</t>
  </si>
  <si>
    <t>60.00.13</t>
  </si>
  <si>
    <t>00.00.74</t>
  </si>
  <si>
    <t>62.00.01</t>
  </si>
  <si>
    <t>62.00.13</t>
  </si>
  <si>
    <t>WorkCharged Establishment</t>
  </si>
  <si>
    <t>Other Maintenance Expenditure</t>
  </si>
  <si>
    <t>Supplies and Materials</t>
  </si>
  <si>
    <t>60.00.50</t>
  </si>
  <si>
    <t>Secretariat</t>
  </si>
  <si>
    <t>Capital Outlay on Education, Sports, Art and Culture</t>
  </si>
  <si>
    <t>00.44.50</t>
  </si>
  <si>
    <t>29.00.81</t>
  </si>
  <si>
    <t>DEMAND NO. 8</t>
  </si>
  <si>
    <t>ELECTION</t>
  </si>
  <si>
    <t>Elections</t>
  </si>
  <si>
    <t>00.102</t>
  </si>
  <si>
    <t>Electoral Officers</t>
  </si>
  <si>
    <t>Publications</t>
  </si>
  <si>
    <t>62.00.50</t>
  </si>
  <si>
    <t>Issue of Photo Identity Cards to Voters</t>
  </si>
  <si>
    <t>Photo Identity Cards</t>
  </si>
  <si>
    <t>Head Office</t>
  </si>
  <si>
    <t>44.00.13</t>
  </si>
  <si>
    <t>Secretariat - General Services</t>
  </si>
  <si>
    <t>00.00.72</t>
  </si>
  <si>
    <t>Machinery &amp; Equipment</t>
  </si>
  <si>
    <t>61.00.02</t>
  </si>
  <si>
    <t>Hospital and Dispensaries</t>
  </si>
  <si>
    <t>Central Health Stores</t>
  </si>
  <si>
    <t>00.00.13</t>
  </si>
  <si>
    <t>Plantations</t>
  </si>
  <si>
    <t>Tea</t>
  </si>
  <si>
    <t>Other expenditure</t>
  </si>
  <si>
    <t>DEMAND NO. 17</t>
  </si>
  <si>
    <t>INFORMATION AND PUBLIC RELATION</t>
  </si>
  <si>
    <t>Information and Publicity</t>
  </si>
  <si>
    <t>Sikkim Herald</t>
  </si>
  <si>
    <t>Information and Public Relation</t>
  </si>
  <si>
    <t>See page 159 of the Demand for Grants for 2017-18</t>
  </si>
  <si>
    <t>Telecommunication and Electronic Industries</t>
  </si>
  <si>
    <t>Flood Control and Drainage</t>
  </si>
  <si>
    <t>Civil Works</t>
  </si>
  <si>
    <t>60.44.72</t>
  </si>
  <si>
    <t>Flood Control and River Training</t>
  </si>
  <si>
    <t>LABOUR</t>
  </si>
  <si>
    <t>See page 173 of the Demand for Grants for 2017-18</t>
  </si>
  <si>
    <t>Labour and Employment</t>
  </si>
  <si>
    <t>60.00.21</t>
  </si>
  <si>
    <t>Law Department</t>
  </si>
  <si>
    <t>DEMAND NO. 23</t>
  </si>
  <si>
    <t>LAW</t>
  </si>
  <si>
    <t>See page 187of the Demand for Grants for 2017-18</t>
  </si>
  <si>
    <t>DEMAND NO. 24</t>
  </si>
  <si>
    <t>LEGISLATURE</t>
  </si>
  <si>
    <t>State/Union Territory Legislatures</t>
  </si>
  <si>
    <t>Legislative Assembly</t>
  </si>
  <si>
    <t>Members</t>
  </si>
  <si>
    <t>DEMAND NO. 25</t>
  </si>
  <si>
    <t>MINES, MINERALS AND GEOLOGY</t>
  </si>
  <si>
    <t>See page 193 of the Demand for Grants for 2017-18</t>
  </si>
  <si>
    <t>Non-Ferrous Mining and Metallurgical Industries</t>
  </si>
  <si>
    <t>Regulation and Development of Mines</t>
  </si>
  <si>
    <t>60.00.52</t>
  </si>
  <si>
    <t>Motor Vehicles Division</t>
  </si>
  <si>
    <t>Motor Vehicles  Division</t>
  </si>
  <si>
    <t>See page 202 of the Demand for Grants for 2017-18</t>
  </si>
  <si>
    <t>Border Area Development</t>
  </si>
  <si>
    <t>Border Area Development Programmes</t>
  </si>
  <si>
    <t>Economic Advice and Statistics</t>
  </si>
  <si>
    <t>Capital Outlay on Other Special Areas Programme</t>
  </si>
  <si>
    <t>Construction in Border Areas (State Share)</t>
  </si>
  <si>
    <t>DEMAND NO. 30</t>
  </si>
  <si>
    <t>POLICE</t>
  </si>
  <si>
    <t>73.00.53</t>
  </si>
  <si>
    <t>Major works</t>
  </si>
  <si>
    <t>DEMAND NO. 32</t>
  </si>
  <si>
    <t>PRINTING AND STATIONARY</t>
  </si>
  <si>
    <t>See page 238 of the Demand for Grants for 2017-18</t>
  </si>
  <si>
    <t>Stationery and Printing</t>
  </si>
  <si>
    <t>Government Presses</t>
  </si>
  <si>
    <t>Sikkim Government Press, Gangtok</t>
  </si>
  <si>
    <t>Capital Outlay on Stationery and Printing</t>
  </si>
  <si>
    <t>PUBLIC SERVICE COMMISSION</t>
  </si>
  <si>
    <t>State Public Service Commission (Charged)</t>
  </si>
  <si>
    <t>60.45.71</t>
  </si>
  <si>
    <t>Removal of Deficiencies in Existing Network</t>
  </si>
  <si>
    <t>60.46.71</t>
  </si>
  <si>
    <t>60.47.71</t>
  </si>
  <si>
    <t>60.48.71</t>
  </si>
  <si>
    <t>Special Programmes for Rural Development</t>
  </si>
  <si>
    <t>Integrated Rural Development Programme</t>
  </si>
  <si>
    <t>Panchayati Raj</t>
  </si>
  <si>
    <t>Community Development</t>
  </si>
  <si>
    <t>36.45.75</t>
  </si>
  <si>
    <t>Construction of Block Development Offices including Land Compensation</t>
  </si>
  <si>
    <t>35.00.81</t>
  </si>
  <si>
    <t>DEMAND NO. 36</t>
  </si>
  <si>
    <t>SCIENCE, TECHNOLOGY AND CLIMATE CHANGE</t>
  </si>
  <si>
    <t>See page 285 of the Demand for Grants for 2017-18</t>
  </si>
  <si>
    <t>Other Scientific Research</t>
  </si>
  <si>
    <t>Science and Technology Department</t>
  </si>
  <si>
    <t>37.00.01</t>
  </si>
  <si>
    <t>Operation</t>
  </si>
  <si>
    <t>63.00.21</t>
  </si>
  <si>
    <t>Welfare of Handicapped</t>
  </si>
  <si>
    <t>Welfare Activities</t>
  </si>
  <si>
    <t>Capital Outlay on Social Security and Welfare</t>
  </si>
  <si>
    <t>Stadium, Gymnasium and Playgrounds</t>
  </si>
  <si>
    <t>Development of Small and Medium Towns</t>
  </si>
  <si>
    <t>DEMAND NO. 43</t>
  </si>
  <si>
    <t>PANCHAYATI RAJ INSTITUTE</t>
  </si>
  <si>
    <t>Election</t>
  </si>
  <si>
    <t>Legislature</t>
  </si>
  <si>
    <t>Panchayati Raj Institutions</t>
  </si>
  <si>
    <t>00.45.73</t>
  </si>
  <si>
    <t>Construction of Community Centres</t>
  </si>
  <si>
    <t xml:space="preserve">The Supplementary is required for: </t>
  </si>
  <si>
    <t>The supplementary is required for:</t>
  </si>
  <si>
    <t>New Sub Head</t>
  </si>
  <si>
    <t>70.45.80</t>
  </si>
  <si>
    <t>Construction of Girl's College at Khamdong</t>
  </si>
  <si>
    <t>Animal Husbandry</t>
  </si>
  <si>
    <t>(h)</t>
  </si>
  <si>
    <t>(i)</t>
  </si>
  <si>
    <t>(j)</t>
  </si>
  <si>
    <t>60.71.31</t>
  </si>
  <si>
    <t>Grants -in-aid</t>
  </si>
  <si>
    <t>The Supplementary is required for construction of:</t>
  </si>
  <si>
    <t>Direction and Adminstration</t>
  </si>
  <si>
    <t>(k)</t>
  </si>
  <si>
    <t>Capital Outlay on Power Projects</t>
  </si>
  <si>
    <t>Investment in Public Sector and Other Undertakings</t>
  </si>
  <si>
    <t>Elementary Education</t>
  </si>
  <si>
    <t>27.87.31</t>
  </si>
  <si>
    <t>Teachers' Training</t>
  </si>
  <si>
    <t>New SubHead</t>
  </si>
  <si>
    <t>B</t>
  </si>
  <si>
    <t>M.H</t>
  </si>
  <si>
    <t>Water Supply &amp; Sanitation</t>
  </si>
  <si>
    <t>36.44.50</t>
  </si>
  <si>
    <t>Welfare of Scheduled Caste, Scheduled Tribes &amp;  Other Backward Classes</t>
  </si>
  <si>
    <t>Welfare of Scheduled Caste, Scheduled Tribes &amp; Other Backward Classes</t>
  </si>
  <si>
    <t>State Police Head quarters</t>
  </si>
  <si>
    <t>Capital Outlay on Flood Control Projects</t>
  </si>
  <si>
    <t>01</t>
  </si>
  <si>
    <t>01.800</t>
  </si>
  <si>
    <t>46</t>
  </si>
  <si>
    <t>Flood Control and River Training.</t>
  </si>
  <si>
    <t>(l)</t>
  </si>
  <si>
    <t>New head</t>
  </si>
  <si>
    <t>Upkeep of Shrines, Temples, etc.</t>
  </si>
  <si>
    <t>Other Water Supply Scheme</t>
  </si>
  <si>
    <t>State Share of Central Schemes</t>
  </si>
  <si>
    <t>60.00.84</t>
  </si>
  <si>
    <t>Construction of Anganwadi Centre</t>
  </si>
  <si>
    <t>39.66.54</t>
  </si>
  <si>
    <t>Construction of Anganwadi Centre- State Contribution</t>
  </si>
  <si>
    <t>Welfare of Backward Classes</t>
  </si>
  <si>
    <t>Education</t>
  </si>
  <si>
    <t>Educational Support</t>
  </si>
  <si>
    <t>Welfare of Scheduled Caste</t>
  </si>
  <si>
    <t xml:space="preserve">(a) </t>
  </si>
  <si>
    <t>Commerce and Industries</t>
  </si>
  <si>
    <t>Home Department</t>
  </si>
  <si>
    <t>Sports and Games</t>
  </si>
  <si>
    <t>Development Activities</t>
  </si>
  <si>
    <t>01.051</t>
  </si>
  <si>
    <t>03.45.77</t>
  </si>
  <si>
    <t xml:space="preserve">(a)  </t>
  </si>
  <si>
    <t>(m)</t>
  </si>
  <si>
    <t>(n)</t>
  </si>
  <si>
    <t>36.45.77</t>
  </si>
  <si>
    <t>Maintenance &amp; Repairs of Roads under PMGSY</t>
  </si>
  <si>
    <t>(o)</t>
  </si>
  <si>
    <t>05</t>
  </si>
  <si>
    <t>Forest, Environment and Wildlife Management</t>
  </si>
  <si>
    <t>60.45.70</t>
  </si>
  <si>
    <t>Upgradation Works of various roads</t>
  </si>
  <si>
    <t>Direction and  Administration</t>
  </si>
  <si>
    <t>00.45</t>
  </si>
  <si>
    <t>00.45.78</t>
  </si>
  <si>
    <t>Centralised Purchase of Dietary Materials</t>
  </si>
  <si>
    <t>00.46</t>
  </si>
  <si>
    <t>00.46.78</t>
  </si>
  <si>
    <t>00.47</t>
  </si>
  <si>
    <t>00.47.78</t>
  </si>
  <si>
    <t>00.48</t>
  </si>
  <si>
    <t>00.48.78</t>
  </si>
  <si>
    <t>00.59</t>
  </si>
  <si>
    <t>S.T.N.M. Hospital, Gangtok</t>
  </si>
  <si>
    <t>00.59.78</t>
  </si>
  <si>
    <t>Transmision &amp; Distribution</t>
  </si>
  <si>
    <t>05.800</t>
  </si>
  <si>
    <t>Upgradation of Distribution System at Pelling West Sikkim</t>
  </si>
  <si>
    <t>49.00.53</t>
  </si>
  <si>
    <t>Cattle and Buffalo Development</t>
  </si>
  <si>
    <t>00.00.82</t>
  </si>
  <si>
    <t>Forest, Environment and Wild Life Management</t>
  </si>
  <si>
    <t>Maintenance &amp; Repairs of Roads under East District</t>
  </si>
  <si>
    <t xml:space="preserve">Through additional internal revenue </t>
  </si>
  <si>
    <t>Unspent ( SPA)</t>
  </si>
  <si>
    <t>III</t>
  </si>
  <si>
    <t>First Supplementary</t>
  </si>
  <si>
    <t>(Original plus  Supplementary)</t>
  </si>
  <si>
    <t>II</t>
  </si>
  <si>
    <t>First Supplementry</t>
  </si>
  <si>
    <t>IV</t>
  </si>
  <si>
    <t>First Suplementary</t>
  </si>
  <si>
    <t>First Supplemenrtary</t>
  </si>
  <si>
    <t>First supplementary</t>
  </si>
  <si>
    <t>Original plus  Supplementary</t>
  </si>
  <si>
    <t>First Supplememtary</t>
  </si>
  <si>
    <t>First Supplemenmtary</t>
  </si>
  <si>
    <t>Original Plus Supplementary</t>
  </si>
  <si>
    <t>Capital Outlay on Consumer Industries</t>
  </si>
  <si>
    <t>Modernisation &amp; Expansion of Temi Tea Estate (NEC)</t>
  </si>
  <si>
    <t>63.00.53</t>
  </si>
  <si>
    <t xml:space="preserve">Major Works </t>
  </si>
  <si>
    <t>27.00.73</t>
  </si>
  <si>
    <t>Vahan &amp; Sarathi</t>
  </si>
  <si>
    <t>Other Village Industries</t>
  </si>
  <si>
    <t>District Industries Centre</t>
  </si>
  <si>
    <t>Jorethang Establishment</t>
  </si>
  <si>
    <t>68.61.13</t>
  </si>
  <si>
    <t>68.61.01</t>
  </si>
  <si>
    <t>64.00.53</t>
  </si>
  <si>
    <t>Sikkim Tea Board</t>
  </si>
  <si>
    <t>Operation and Maintenance</t>
  </si>
  <si>
    <t>60.00.73</t>
  </si>
  <si>
    <t>Factory</t>
  </si>
  <si>
    <t>Pradhan Mantri Gram Sadak Yojana (PMGSY)</t>
  </si>
  <si>
    <t>Payment of wages due to hike in the daily wages of Muster Roll workers w.e.f. 1.7 2017.</t>
  </si>
  <si>
    <t>DEMAND NO. 21</t>
  </si>
  <si>
    <t>61.72.50</t>
  </si>
  <si>
    <t>Other Charge (Agency Charges)</t>
  </si>
  <si>
    <t>Assistance to Zilla Parishads / District Level Panchayats</t>
  </si>
  <si>
    <t>Grants to Zilla Parishads for Administrative Expenses</t>
  </si>
  <si>
    <t>61.00.36</t>
  </si>
  <si>
    <t>Grant-in-Aid - Salaries</t>
  </si>
  <si>
    <t>Management</t>
  </si>
  <si>
    <t>Taxes on Vehicles</t>
  </si>
  <si>
    <t>Regional Transport Office at Gangtok</t>
  </si>
  <si>
    <t>Enviromental Cess</t>
  </si>
  <si>
    <t>Work Charged Establishment</t>
  </si>
  <si>
    <t>60.77.02</t>
  </si>
  <si>
    <t>Veterinary Hospitals &amp; Dispensaries</t>
  </si>
  <si>
    <t>61.44.02</t>
  </si>
  <si>
    <t>Fodder and Feed Development</t>
  </si>
  <si>
    <t>Pasture Development</t>
  </si>
  <si>
    <t>73.45.02</t>
  </si>
  <si>
    <t>73.46.02</t>
  </si>
  <si>
    <t>73.47.02</t>
  </si>
  <si>
    <t>Livestock Farm, Karfectar</t>
  </si>
  <si>
    <t>67.00.02</t>
  </si>
  <si>
    <t>61.48.02</t>
  </si>
  <si>
    <t>01.44.02</t>
  </si>
  <si>
    <r>
      <t>(</t>
    </r>
    <r>
      <rPr>
        <i/>
        <sz val="10"/>
        <rFont val="Rupee Foradian"/>
        <family val="2"/>
      </rPr>
      <t>`</t>
    </r>
    <r>
      <rPr>
        <i/>
        <sz val="10"/>
        <rFont val="Times New Roman"/>
        <family val="1"/>
      </rPr>
      <t>in thousand)</t>
    </r>
  </si>
  <si>
    <t>73.00.73</t>
  </si>
  <si>
    <t>Augmentation of Water Supply Scheme for Dikling and surrounding area in East Sikkim (SPA)</t>
  </si>
  <si>
    <t>24.44.14</t>
  </si>
  <si>
    <t>First Supplemtary</t>
  </si>
  <si>
    <t>60.72.02</t>
  </si>
  <si>
    <t>60.73.02</t>
  </si>
  <si>
    <t>Maintenance &amp; Repairs of Roads under West District</t>
  </si>
  <si>
    <t>Maintenance &amp; Repairs of Roads under North District</t>
  </si>
  <si>
    <t>60.74.02</t>
  </si>
  <si>
    <t>Maintenance &amp; Repairs of Roads under South District</t>
  </si>
  <si>
    <t>60.75.02</t>
  </si>
  <si>
    <t>Roads and Bridges Department</t>
  </si>
  <si>
    <t>35.46.01</t>
  </si>
  <si>
    <t>35.48.01</t>
  </si>
  <si>
    <t>16.44.50</t>
  </si>
  <si>
    <t>16.45.50</t>
  </si>
  <si>
    <t>16.46.50</t>
  </si>
  <si>
    <t>16.47.50</t>
  </si>
  <si>
    <t>16.48.50</t>
  </si>
  <si>
    <t>Urban Water Supply Programmes</t>
  </si>
  <si>
    <t>General Pool Accommodation</t>
  </si>
  <si>
    <t>60.85.02</t>
  </si>
  <si>
    <t>District Administration</t>
  </si>
  <si>
    <t>Other Establishments</t>
  </si>
  <si>
    <t>Sub-Divisional Establishments</t>
  </si>
  <si>
    <t>Kabi</t>
  </si>
  <si>
    <t>60.59.13</t>
  </si>
  <si>
    <t>Electrical Repairs of Office Buildings under East District</t>
  </si>
  <si>
    <t>60.83.02</t>
  </si>
  <si>
    <t>Maintenance and Repairs of Office Buildings under East District</t>
  </si>
  <si>
    <t>60.84.02</t>
  </si>
  <si>
    <t>Electrical Repairs of Office Buildings under West District</t>
  </si>
  <si>
    <t>Maintenance and Repairs of Office Buildings under West District</t>
  </si>
  <si>
    <t>60.86.02</t>
  </si>
  <si>
    <t>05.053</t>
  </si>
  <si>
    <t>Electrical Maintenance &amp; Repairs of Govt. Quarters under East District</t>
  </si>
  <si>
    <t>Civil Maintenance of Quarters under East District</t>
  </si>
  <si>
    <t>60.78.02</t>
  </si>
  <si>
    <t>Electrical Maintenance &amp; Repairs of Govt. Quarters under West District</t>
  </si>
  <si>
    <t>60.79.02</t>
  </si>
  <si>
    <t>Civil Maintenance of Quarters under West District</t>
  </si>
  <si>
    <t>60.80.02</t>
  </si>
  <si>
    <t>Power</t>
  </si>
  <si>
    <t>Rongnichu Hydro Electric Scheme (Jali Power House)</t>
  </si>
  <si>
    <t>Maintenance and Repairs Expenses</t>
  </si>
  <si>
    <t>Rimbi Micro Hydel Scheme</t>
  </si>
  <si>
    <t>62.00.71</t>
  </si>
  <si>
    <t>Lower Lagyap Hydel Project</t>
  </si>
  <si>
    <t>63.00.71</t>
  </si>
  <si>
    <t>Rongnichu Hydel Scheme Stage II</t>
  </si>
  <si>
    <t>64.00.71</t>
  </si>
  <si>
    <t>Rimbi Hydel Scheme State II</t>
  </si>
  <si>
    <t>66.00.71</t>
  </si>
  <si>
    <t>Lachung Hydel Scheme</t>
  </si>
  <si>
    <t>67.00.71</t>
  </si>
  <si>
    <t>Upper Rongnichu Hydel Project</t>
  </si>
  <si>
    <t>68.00.71</t>
  </si>
  <si>
    <t>Meyong Hydel Project</t>
  </si>
  <si>
    <t>69.00.71</t>
  </si>
  <si>
    <t>Kalez Khola Hydel Project</t>
  </si>
  <si>
    <t>Rabomchu Hydel Scheme</t>
  </si>
  <si>
    <t>71.00.71</t>
  </si>
  <si>
    <t>Diesel Power Station, Gangtok</t>
  </si>
  <si>
    <t>63.45.71</t>
  </si>
  <si>
    <t>Maintenance of Distribution line, Gangtok</t>
  </si>
  <si>
    <t>63.45.73</t>
  </si>
  <si>
    <t>Maintenance of Other Distribution lines</t>
  </si>
  <si>
    <t>63.45.74</t>
  </si>
  <si>
    <t>Maintenance  of Transmission line &amp; Sub-Station</t>
  </si>
  <si>
    <t>63.45.77</t>
  </si>
  <si>
    <t>Maintenance  of Distribution line under Singtam Sub-Division</t>
  </si>
  <si>
    <t>63.45.79</t>
  </si>
  <si>
    <t>Maintenance of Distribution line under Pakyong  Sub-Division</t>
  </si>
  <si>
    <t>63.45.81</t>
  </si>
  <si>
    <t>Maintenance of 66KV Sub-Station</t>
  </si>
  <si>
    <t>63.46.76</t>
  </si>
  <si>
    <t>Maintenance of Electrical Installations under West Division</t>
  </si>
  <si>
    <t>63.47.72</t>
  </si>
  <si>
    <t>Maintenance of Distribution line, North Sikkim</t>
  </si>
  <si>
    <t>63.47.81</t>
  </si>
  <si>
    <t>63.48.75</t>
  </si>
  <si>
    <t>Maintenance of Electrical Installations under South Division</t>
  </si>
  <si>
    <t>63.48.78</t>
  </si>
  <si>
    <t>Maintenance of Distribution line under Ravongla  Sub-Division</t>
  </si>
  <si>
    <t>Transmission &amp; Distribution</t>
  </si>
  <si>
    <t>Internal Debt of the State Government                                                   (Charged)</t>
  </si>
  <si>
    <t>Special Securities issued to National 
Small Savings Fund of the Central 
Government</t>
  </si>
  <si>
    <t>Loans from NSSF</t>
  </si>
  <si>
    <t>65.00.56</t>
  </si>
  <si>
    <t>Repayment of borrowings</t>
  </si>
  <si>
    <t>Internal Debt of the State Government                                             (Charged)</t>
  </si>
  <si>
    <t>60.44.50</t>
  </si>
  <si>
    <t>Payment of wages due to increase of rate w.e.f 1.7.2017.</t>
  </si>
  <si>
    <t>New Head</t>
  </si>
  <si>
    <t>Additional fund required for payment of salaries.</t>
  </si>
  <si>
    <t xml:space="preserve">Payment of pending bills of Burtuk bye-elections. </t>
  </si>
  <si>
    <t>For payment of pending liabilities.</t>
  </si>
  <si>
    <t>Upkeep and maintenence of new factory machineries of TTE.</t>
  </si>
  <si>
    <t>* New Head</t>
  </si>
  <si>
    <t xml:space="preserve">Payment of wages due to increase of rate w.e.f 1.7.2017. </t>
  </si>
  <si>
    <t>Payment of pending liabilities</t>
  </si>
  <si>
    <t>The supplementary is required for meeting shortfall under salaries</t>
  </si>
  <si>
    <t>Payment of pending liabilities and maintenence of functional vehicles.</t>
  </si>
  <si>
    <t>Payment of Honorarium to three Zilla Panchayats.</t>
  </si>
  <si>
    <t>The Supplementary is required for repayment of NSSF Loan. This wil not entail any net outgo and will be met from within the grant.</t>
  </si>
  <si>
    <t>61.72.27</t>
  </si>
  <si>
    <t>01.44.52</t>
  </si>
  <si>
    <t>State Share NEC</t>
  </si>
  <si>
    <t>Other Agricultural Programmes</t>
  </si>
  <si>
    <t>Others Expenditure</t>
  </si>
  <si>
    <t>02.00.93</t>
  </si>
  <si>
    <r>
      <t>(</t>
    </r>
    <r>
      <rPr>
        <i/>
        <sz val="10"/>
        <rFont val="Rupee Foradian"/>
        <family val="2"/>
      </rPr>
      <t xml:space="preserve">` </t>
    </r>
    <r>
      <rPr>
        <i/>
        <sz val="10"/>
        <rFont val="Times New Roman"/>
        <family val="1"/>
      </rPr>
      <t>in thousand)</t>
    </r>
  </si>
  <si>
    <t>61.00.77</t>
  </si>
  <si>
    <t>Sikkim Grant of Awards for Marriage with Disabled</t>
  </si>
  <si>
    <t>Government Primary Schools</t>
  </si>
  <si>
    <t>Primary Schools</t>
  </si>
  <si>
    <t>Purchase of Uniform</t>
  </si>
  <si>
    <t>Directorate of Primary Education</t>
  </si>
  <si>
    <t>68.00.50</t>
  </si>
  <si>
    <t>Printing, Publication and Distribution</t>
  </si>
  <si>
    <t>00.00.75</t>
  </si>
  <si>
    <t>Text Books</t>
  </si>
  <si>
    <t>Scheme for Infrastructure Development Private Aided/Unaided Minority Institutes (Elementary/ Secondary/ Sr.Secondary Schools) (IDMI)                                         (Central Share)</t>
  </si>
  <si>
    <t>National Education Mission</t>
  </si>
  <si>
    <t>Sarva Shiksha Abhiyan</t>
  </si>
  <si>
    <t>58.46.14</t>
  </si>
  <si>
    <t>58.48.14</t>
  </si>
  <si>
    <t>Rent, Rate &amp; Taxes</t>
  </si>
  <si>
    <t>Government Colleges &amp; Institutes</t>
  </si>
  <si>
    <t>Government Secondary Schools</t>
  </si>
  <si>
    <t>Establishment Expenses</t>
  </si>
  <si>
    <t>67.00.34</t>
  </si>
  <si>
    <t>Scholarships/Stipend</t>
  </si>
  <si>
    <t>Scholarships</t>
  </si>
  <si>
    <t>Post Matric State Govt. Scholarships</t>
  </si>
  <si>
    <t>61.00.84</t>
  </si>
  <si>
    <t>CM's Special Merit Scholarship Scheme</t>
  </si>
  <si>
    <t>Technical Education</t>
  </si>
  <si>
    <t>Grants-in-aid to Polytechnics Institute (CCCT&amp; ATTC)</t>
  </si>
  <si>
    <t>Maintenance &amp; Repairs of Educational Institutions</t>
  </si>
  <si>
    <t>61.77.27</t>
  </si>
  <si>
    <t>70.45.87</t>
  </si>
  <si>
    <t>70.45.84</t>
  </si>
  <si>
    <t>70.45.85</t>
  </si>
  <si>
    <t>70.46.86</t>
  </si>
  <si>
    <t>62</t>
  </si>
  <si>
    <t>HCM's Tour Schemes</t>
  </si>
  <si>
    <t>70.62.53</t>
  </si>
  <si>
    <t>Construction of Boys &amp; Girls Toilet under SBA</t>
  </si>
  <si>
    <t>70.69.53</t>
  </si>
  <si>
    <t>Insfracture Development at  Burtuk College at Gangtok</t>
  </si>
  <si>
    <t>70.72.53</t>
  </si>
  <si>
    <t>70.71.53</t>
  </si>
  <si>
    <t>70.45.86</t>
  </si>
  <si>
    <t>70.49.65</t>
  </si>
  <si>
    <t>Schemes financed by NABARD (State share)</t>
  </si>
  <si>
    <t>Construction of School Building RIDF XIV</t>
  </si>
  <si>
    <t>70.49.66</t>
  </si>
  <si>
    <t>Construction of School Building RIDF XV</t>
  </si>
  <si>
    <t>62.44.50</t>
  </si>
  <si>
    <t>00.48.77</t>
  </si>
  <si>
    <t>O &amp; M of Fountains, Central Park</t>
  </si>
  <si>
    <t>00.45.74</t>
  </si>
  <si>
    <t>Development of Other Bazars</t>
  </si>
  <si>
    <t>62.44.87</t>
  </si>
  <si>
    <t>Upgradation of Roads in and around Gangtok and Namchi</t>
  </si>
  <si>
    <t>62.44.88</t>
  </si>
  <si>
    <t>Walkway along Ghurpisey road at Namchi</t>
  </si>
  <si>
    <t>84.89.53</t>
  </si>
  <si>
    <t>Infrastructure Development and Allied Facilities at Jorethang</t>
  </si>
  <si>
    <t>84.90.53</t>
  </si>
  <si>
    <t>Upgradation of Rongli Bazaar, East Sikkim</t>
  </si>
  <si>
    <t>84.93.53</t>
  </si>
  <si>
    <t>Other Urban Development Scheme</t>
  </si>
  <si>
    <t>63.45.84</t>
  </si>
  <si>
    <t xml:space="preserve">Construction of Roads at Debrung, South Sikkim </t>
  </si>
  <si>
    <t>60.44.73</t>
  </si>
  <si>
    <t>River Training work at Rangpo</t>
  </si>
  <si>
    <t>Schemes Financed by NABARD (State Share)</t>
  </si>
  <si>
    <t>00.46.73</t>
  </si>
  <si>
    <t>River training work at Rangpo.</t>
  </si>
  <si>
    <t>For state share of NABARD</t>
  </si>
  <si>
    <t>60.00.51</t>
  </si>
  <si>
    <t>Motor Vehicle</t>
  </si>
  <si>
    <t>Construction of School Playground at Pachak Sr. Sec. School</t>
  </si>
  <si>
    <t>Land Reforms</t>
  </si>
  <si>
    <t>Land Bank Schemes</t>
  </si>
  <si>
    <t>Purchase of Land</t>
  </si>
  <si>
    <t>Land Compensation Corpus Fund</t>
  </si>
  <si>
    <t>P.H.E. Department</t>
  </si>
  <si>
    <t>34.44.13</t>
  </si>
  <si>
    <t>60.45.77</t>
  </si>
  <si>
    <t>Water Supply Schemes in  East District</t>
  </si>
  <si>
    <t>60.44.27</t>
  </si>
  <si>
    <t>61.44.74</t>
  </si>
  <si>
    <t>Intensive Cattle Development</t>
  </si>
  <si>
    <t>63.44.72</t>
  </si>
  <si>
    <t>Livestock Feed</t>
  </si>
  <si>
    <t>Poultry Development</t>
  </si>
  <si>
    <t>Intensive Poultry Development</t>
  </si>
  <si>
    <t>68.44.90</t>
  </si>
  <si>
    <t xml:space="preserve">Poultry Mission </t>
  </si>
  <si>
    <t>73.44.92</t>
  </si>
  <si>
    <t xml:space="preserve">Fodder Development Programme 
</t>
  </si>
  <si>
    <t>08.00.86</t>
  </si>
  <si>
    <t>Poultry farming for 350 beneficiaries</t>
  </si>
  <si>
    <t>Distribution of Chaff cutter to the farmers</t>
  </si>
  <si>
    <t>15.00.50</t>
  </si>
  <si>
    <t xml:space="preserve">Purchase of Vehicle for CMO </t>
  </si>
  <si>
    <t>19.00.82</t>
  </si>
  <si>
    <t>The Supplementary is required for Management information system for data management</t>
  </si>
  <si>
    <t>Supplementary Estimate 2017-18</t>
  </si>
  <si>
    <t>Chakung-Chumbong  Block Administrative Centre</t>
  </si>
  <si>
    <t>46.79.01</t>
  </si>
  <si>
    <t>Hee Bermiok  Block Administrative Centre</t>
  </si>
  <si>
    <t>46.77.01</t>
  </si>
  <si>
    <t>36.45.72</t>
  </si>
  <si>
    <t>36.48.74</t>
  </si>
  <si>
    <t>Construction of Organic vegetable collection cum sale counter at Lower Chawang , Men-Rongong GPU, North Sikkim</t>
  </si>
  <si>
    <t>Land Compensation for PMGSY</t>
  </si>
  <si>
    <t>35.00.82</t>
  </si>
  <si>
    <t>Pradhan Mantri Gram Sadak Yojana (PMGSY) (State Share)</t>
  </si>
  <si>
    <t>35.00.83</t>
  </si>
  <si>
    <t>16.00.77</t>
  </si>
  <si>
    <t>16.00.78</t>
  </si>
  <si>
    <t>16.00.79</t>
  </si>
  <si>
    <t>16.00.80</t>
  </si>
  <si>
    <t>16.00.81</t>
  </si>
  <si>
    <t>Procurement of Water tanks</t>
  </si>
  <si>
    <t>Year round production of vegetables</t>
  </si>
  <si>
    <t>Revolving fund to GFPF</t>
  </si>
  <si>
    <t>Procurements of utility vehicles</t>
  </si>
  <si>
    <t>Procurement of shredder machines</t>
  </si>
  <si>
    <t>Organic Farming</t>
  </si>
  <si>
    <t>66.44.83</t>
  </si>
  <si>
    <t>Sikkim Organic Mission</t>
  </si>
  <si>
    <t>Capital Outlay on Crop Husbandry</t>
  </si>
  <si>
    <t>16.00.67</t>
  </si>
  <si>
    <t>Sikkim Himalayan Orchids</t>
  </si>
  <si>
    <t>00.44</t>
  </si>
  <si>
    <t>00.44.87</t>
  </si>
  <si>
    <t>State Share for Schemes under NEC</t>
  </si>
  <si>
    <t>Central Referral Hospital, Tadong</t>
  </si>
  <si>
    <t>00.65.31</t>
  </si>
  <si>
    <t>00.44.86</t>
  </si>
  <si>
    <t>Mukhya Mantri Sishu Suraksha Yojana Avam Sutkeri Sahayog Yojana</t>
  </si>
  <si>
    <t>62.00.51</t>
  </si>
  <si>
    <t>Other Hospitals</t>
  </si>
  <si>
    <t>Gyalshing Hospital</t>
  </si>
  <si>
    <t>63.71.51</t>
  </si>
  <si>
    <t>Mangan Hospital</t>
  </si>
  <si>
    <t>63.72.51</t>
  </si>
  <si>
    <t>Namchi Hospital</t>
  </si>
  <si>
    <t>63.73.51</t>
  </si>
  <si>
    <t>Singtam Hospital</t>
  </si>
  <si>
    <t>63.74.51</t>
  </si>
  <si>
    <t>62.00.02</t>
  </si>
  <si>
    <t>63.71.13</t>
  </si>
  <si>
    <t>63.72.13</t>
  </si>
  <si>
    <t>63.73.13</t>
  </si>
  <si>
    <t>63.74.13</t>
  </si>
  <si>
    <t>61.00.14</t>
  </si>
  <si>
    <t>Rent, Rates and Taxes</t>
  </si>
  <si>
    <t>60</t>
  </si>
  <si>
    <t>National Rural Health Mission</t>
  </si>
  <si>
    <t>61</t>
  </si>
  <si>
    <t>State Health Society, Sikkim</t>
  </si>
  <si>
    <t>60.61.31</t>
  </si>
  <si>
    <t>Allopathy</t>
  </si>
  <si>
    <t>65.00.20</t>
  </si>
  <si>
    <t>Other Administrative Expenses (Training)</t>
  </si>
  <si>
    <t>Scheme funded under NABARD (State Share)</t>
  </si>
  <si>
    <t>Implementation of MMSSYA</t>
  </si>
  <si>
    <t>Pending bills of DIET supply.</t>
  </si>
  <si>
    <t xml:space="preserve">Purchase of POL for ambulance </t>
  </si>
  <si>
    <t>Grant in aid to CRH, Tadong.</t>
  </si>
  <si>
    <t>Outstanding state share of GIA to NHM</t>
  </si>
  <si>
    <t>Films</t>
  </si>
  <si>
    <t>Advertising and Visual Publicity</t>
  </si>
  <si>
    <t>Settlement of pending liabilities</t>
  </si>
  <si>
    <t>Balance payment for purchase of one new Komori enthrone 429 brand four color offset printing machine</t>
  </si>
  <si>
    <t>Non-Conventional Sources of Energy</t>
  </si>
  <si>
    <t>New &amp; Renewable Sources of Energy</t>
  </si>
  <si>
    <t>62.00.31</t>
  </si>
  <si>
    <t>Grants -in-Aid to SREDA</t>
  </si>
  <si>
    <t>Protective works, jhora training, etc along the water conductor line to LLHP</t>
  </si>
  <si>
    <t>57.00.53</t>
  </si>
  <si>
    <t>Misc. Distribution Schemes (East) (State Plan)</t>
  </si>
  <si>
    <t>Revamping, Strengthening and improvement of electrical infrastructure of Gangtok, surrounding areas and Saramsa garden East Sikkim for Sikkim Organic Festival, January 2016</t>
  </si>
  <si>
    <t>65.00.53</t>
  </si>
  <si>
    <t>Misc Distribution Schemes (South)</t>
  </si>
  <si>
    <t>76.00.53</t>
  </si>
  <si>
    <t>Misc Distribution Schemes (West)</t>
  </si>
  <si>
    <t>82.00.53</t>
  </si>
  <si>
    <t>Deendayal Upadhaya Gram Jyoti Yojana (DDUGJY)</t>
  </si>
  <si>
    <t>Rural Electrification</t>
  </si>
  <si>
    <t>00.00.55</t>
  </si>
  <si>
    <t>Investment in Sikkim Power Development Coorporation Ltd. (SPDCL) for Chaten Hydel Project</t>
  </si>
  <si>
    <t>Implementation of electrical billing management system.</t>
  </si>
  <si>
    <t>GIA to SREDA for payment of salaries</t>
  </si>
  <si>
    <t>Protection work for Lagyap Power house</t>
  </si>
  <si>
    <t>Revamping, Strengthening and improvement of electrical infrastructure of Sikkim Organic Festival 2016</t>
  </si>
  <si>
    <t>03.45.76</t>
  </si>
  <si>
    <t>Office Complex for Judicial Administration (State Share)</t>
  </si>
  <si>
    <t>Reconstruction of Tashiling Secretariat</t>
  </si>
  <si>
    <t>78.00.71</t>
  </si>
  <si>
    <t>Drawing Design &amp; Execution of Tashiling Secretariat</t>
  </si>
  <si>
    <t>Supplemntary Estimate 2017-18</t>
  </si>
  <si>
    <t>Traffic Police</t>
  </si>
  <si>
    <t>66.00.01</t>
  </si>
  <si>
    <t>District Police</t>
  </si>
  <si>
    <t>00.45.01</t>
  </si>
  <si>
    <t>Tribal Area Sub- Plan</t>
  </si>
  <si>
    <t>00.00.60</t>
  </si>
  <si>
    <t>Schemes under TSP</t>
  </si>
  <si>
    <t xml:space="preserve"> Economically Backward Classes Scholarship</t>
  </si>
  <si>
    <t xml:space="preserve"> Marriage with Disabled person</t>
  </si>
  <si>
    <t>60.44.51</t>
  </si>
  <si>
    <t>Coaching Games</t>
  </si>
  <si>
    <t>61.00.73</t>
  </si>
  <si>
    <t>Winter coaching of different sports</t>
  </si>
  <si>
    <t>Construction of Playground at Lower Mikkhola School</t>
  </si>
  <si>
    <t>60.45.98</t>
  </si>
  <si>
    <t>State Share for NEC Schemes</t>
  </si>
  <si>
    <t>60.45.96</t>
  </si>
  <si>
    <t>Land Compensation</t>
  </si>
  <si>
    <t>New Schemes under NABARD</t>
  </si>
  <si>
    <t>62.00.87</t>
  </si>
  <si>
    <t>Bridges</t>
  </si>
  <si>
    <t>71.00.80</t>
  </si>
  <si>
    <t>60.45.82</t>
  </si>
  <si>
    <t>Construction of Road from Latuk Thek to Rolep 5Km including one bridge over Rangpo Khola East Sikkim (NLCPR Central Sector)</t>
  </si>
  <si>
    <t>Major Renovation and upgradation of sports complex at White hall.</t>
  </si>
  <si>
    <t>Settlement of pending liabilities of uniform.</t>
  </si>
  <si>
    <t>One time grant to yoga coordinator</t>
  </si>
  <si>
    <t>Pending liabliltes of text book</t>
  </si>
  <si>
    <t>Payment for CBSE &amp; NCERT Text books</t>
  </si>
  <si>
    <t>(p)</t>
  </si>
  <si>
    <t>Payment of Rent.</t>
  </si>
  <si>
    <t>Pending liabilities of Liveries</t>
  </si>
  <si>
    <t>Cash amount for qualifying AIS exam</t>
  </si>
  <si>
    <t>Settlement of CM's Special Merit Scholarship.</t>
  </si>
  <si>
    <t>GIA to polytechnics</t>
  </si>
  <si>
    <t>(q)</t>
  </si>
  <si>
    <t>(s)</t>
  </si>
  <si>
    <t>(v)</t>
  </si>
  <si>
    <t>70.48.90</t>
  </si>
  <si>
    <t>70.48.91</t>
  </si>
  <si>
    <t>SECOND  SUPPLEMENTARY DEMANDS FOR GRANTS - 2017-18</t>
  </si>
  <si>
    <t>Revolving fund for Marketing of Horticulture Products to GFPF.</t>
  </si>
  <si>
    <t>Procurement of shredder machines.</t>
  </si>
  <si>
    <t>Construction of Udyog Bhawan</t>
  </si>
  <si>
    <t>Small Scale Industries</t>
  </si>
  <si>
    <t>Other Programmes</t>
  </si>
  <si>
    <t>66.00.72</t>
  </si>
  <si>
    <t>CM's Start Up Scheme</t>
  </si>
  <si>
    <t xml:space="preserve">Construction of Udyog Bhawan </t>
  </si>
  <si>
    <t>Information Technology</t>
  </si>
  <si>
    <t>Land Bank scheme.</t>
  </si>
  <si>
    <t>Land Compensation Corpus Fund.</t>
  </si>
  <si>
    <t>Reconstruction of Tashling Secretariat.</t>
  </si>
  <si>
    <t>Mines, Minerals and Geology</t>
  </si>
  <si>
    <t>Development Planning, Economic Reforms and North Eastern Council Affairs</t>
  </si>
  <si>
    <t>Printing and Stationery</t>
  </si>
  <si>
    <t xml:space="preserve">Settlement of electricity bill. </t>
  </si>
  <si>
    <t>Purchase of 8 numbers of vehicles @ Rs. 8 lakh per vehicle.</t>
  </si>
  <si>
    <t>Payment of Salary.</t>
  </si>
  <si>
    <t>Maintenance &amp; Repairs of Roads under PMGSY.</t>
  </si>
  <si>
    <t>Construction  of Kisan Bazar</t>
  </si>
  <si>
    <t>Construction  of Kisan Bazar  at Namthang.</t>
  </si>
  <si>
    <t>Settlement of old consultancy fees.</t>
  </si>
  <si>
    <t>Science, Technology and Climate Change</t>
  </si>
  <si>
    <t>Purchase of  one vehicle for Hon'ble Minister.</t>
  </si>
  <si>
    <t>Assistance to Gram Panchayats</t>
  </si>
  <si>
    <t>Grants to Gram  Panchayats for Administrative Expenses</t>
  </si>
  <si>
    <t>Grants to Gram Panchayats for Administrative Expenses</t>
  </si>
  <si>
    <t>Payment of Grant-in-aid to GPUs.</t>
  </si>
  <si>
    <t xml:space="preserve"> Gross Total </t>
  </si>
  <si>
    <t>Law</t>
  </si>
  <si>
    <t>Energy and Power</t>
  </si>
  <si>
    <t>Additional Borrowings</t>
  </si>
  <si>
    <t>C</t>
  </si>
  <si>
    <t>(ii)</t>
  </si>
  <si>
    <t>(iii)</t>
  </si>
  <si>
    <t>(iv)</t>
  </si>
  <si>
    <t>(vi)</t>
  </si>
  <si>
    <t>(vii)</t>
  </si>
  <si>
    <t>Carpeting of various Roads</t>
  </si>
  <si>
    <t>(ii) Upgradation of Ranipool Pakyong Road on a/c of inauguration of Pakyong Airport.</t>
  </si>
  <si>
    <t>(iv) Upgradation of Aritar to Hathicheray road</t>
  </si>
  <si>
    <t>Construction of Road from Sopakha to Chewabhangjyang in West Sikkim</t>
  </si>
  <si>
    <t>Upgradation and extension of Marchak Tumblabong road km 1st to 13th (Rs. 58 lakh) and Construction &amp; Improvement of Simchuthang Pabong Yangyang Road (Rs. 400 lakh)</t>
  </si>
  <si>
    <t>Upgradation of Road from Kongri to Labdang,West Sikkim (NABARD)</t>
  </si>
  <si>
    <t>Veterinary Medicine, Vaccines, Instruments and Surgical Equipments</t>
  </si>
  <si>
    <t>Construction of Poultry Processing Unit at Melli Dara, South Sikkim
(State Share)</t>
  </si>
  <si>
    <t>Veterinary Services and Animal 
Health</t>
  </si>
  <si>
    <t>Wages due to enhancement of rate. Total amount Rs. 40.88 lakhs</t>
  </si>
  <si>
    <t>For funding of veterinary medicines and surgical instruments.</t>
  </si>
  <si>
    <t>For livestock feed.</t>
  </si>
  <si>
    <t>Implementation of Central Sector Schemes.</t>
  </si>
  <si>
    <t>See page 29 of  the Demand for Grants for 2017-18 and page 6 of First Supplementary Demand for Grants 2017-18</t>
  </si>
  <si>
    <t>Payment of wages due to increase of rate w.e.f 1.7.2017. Further this will not entail any net outgo as this will be adjusted from within the grant.</t>
  </si>
  <si>
    <t>National Livestock Management
Programme</t>
  </si>
  <si>
    <t>Capital Outlay on Animal Husbandry</t>
  </si>
  <si>
    <t>(iv)  Repair of Security kitchen, Samman Bhawan</t>
  </si>
  <si>
    <t>(iii)  Minor repair and maintenance of Samman Bhawan and Mintokgang</t>
  </si>
  <si>
    <t>(i)    Shifting of windows and other internal repairs of HCM Office rooms at Mintokgang</t>
  </si>
  <si>
    <t>(vii)  Renovation of Samman Bhawan toilets</t>
  </si>
  <si>
    <t>(vi)   Renovation of Master Bed Room of HCM at Mintokgang</t>
  </si>
  <si>
    <t>(ix)    Repair of Samman Bhawan Kitchen</t>
  </si>
  <si>
    <t>(x)     Supply of crockeries items to Mintokgang</t>
  </si>
  <si>
    <t>(xi)    File cabinet at Mintokgang (for Library room of HCM)</t>
  </si>
  <si>
    <t>(xii)   File cabinet at Mintokgang(CHA office)</t>
  </si>
  <si>
    <t>(viii) Construction of flower beddrain with iron gratings, grill gate inside green house at Mintokgang</t>
  </si>
  <si>
    <t>(v)    New terrace tiles for Samman Bhawan</t>
  </si>
  <si>
    <t>(ii)    Payment for land compensation  of Magarjung, Mangsari, West Sikkim.</t>
  </si>
  <si>
    <t>(iii)   Protective work of Rodhi Ghar at Sichey</t>
  </si>
  <si>
    <t>(iv)   Construction of High Court Phase-II, Gangtok (CSS State Share)</t>
  </si>
  <si>
    <t>(v)    Construction of Car Park at Tashiling Sectt. (SPA State Share)</t>
  </si>
  <si>
    <t>(vi)   Renovation of Sikkim Legislative Assembly.</t>
  </si>
  <si>
    <t>(vii)  Construction of Police Waiting Room and Fencing at Mintokgang, Gangtok</t>
  </si>
  <si>
    <t>See page 48 of the Demand for Grants for 2017-18 and page 11 of First Supplementary Demand for Grants 2017-18</t>
  </si>
  <si>
    <t>See page 50 of the Demand for Grants for 2017-18 and page 12 of First Supplementary Demand for Grants 2017-18</t>
  </si>
  <si>
    <t>Umbrella Programme for Development of Minorities</t>
  </si>
  <si>
    <t>Directorate of Education (District Education Offices)</t>
  </si>
  <si>
    <t>Construction of protective wall at Government Secondary School, Majhitar</t>
  </si>
  <si>
    <t>Rent, Rate &amp;Taxes</t>
  </si>
  <si>
    <t>Construction of 8 roomed building at Chanatar                      JHS</t>
  </si>
  <si>
    <t>Construction /Vertical extention of multi purpose auditorium hall at  Government JHS Gumpa Gurpisay, South Sikkim</t>
  </si>
  <si>
    <t>Construction of various works at Sir TNSSS, Gangtok</t>
  </si>
  <si>
    <t>Infrastructure Development for Namchi SS School</t>
  </si>
  <si>
    <t>(r)</t>
  </si>
  <si>
    <t>Conversion of Hostel to classroom at Kamrang GDC, Namchi</t>
  </si>
  <si>
    <t>Repair of Government quarters at Gyalshing</t>
  </si>
  <si>
    <t>Payment of stipend to SHEDA</t>
  </si>
  <si>
    <t>Purchase of five number of vehicles for engineering cell.</t>
  </si>
  <si>
    <t>Construction of 10 roomed School Building at Chanatar JHS</t>
  </si>
  <si>
    <t>State Share of NABARD</t>
  </si>
  <si>
    <t>Construction of Womens Hostel at Khamdong</t>
  </si>
  <si>
    <t>See page 74 of the Demand for Grants for 2017-18 and page 18 of First Supplementary Demand for Grants 2017-18</t>
  </si>
  <si>
    <t>See page 119 of the Demand for Grants for 2017-18 and page 26 of First Supplementary Demand for Grants 2017-18</t>
  </si>
  <si>
    <t>Rs.200.00 lakh for payment of outstanding electricity bills of Energy &amp; Power Department and Rs 20.00 lakh for payment of MR wages.</t>
  </si>
  <si>
    <t>Payment of MR wages</t>
  </si>
  <si>
    <t>For payment of house rent</t>
  </si>
  <si>
    <t>Payment of outstanding bills of CRH, Tadong and Medical College, Silchar.</t>
  </si>
  <si>
    <t>Rural Health Services-Allopathy</t>
  </si>
  <si>
    <t>Medical Education, Training and Research</t>
  </si>
  <si>
    <t>See page 137 of the Demand for Grants for 2017-18 and page 28 of First Supplementary Demand for Grants 2017-18</t>
  </si>
  <si>
    <t>Purchase of 28 numbers of Utility Vehicle Bolero Pickup for collection of Horticulture products @ Rs. 7.29 lakh per vehicle.</t>
  </si>
  <si>
    <t>Cold Storage Unit.</t>
  </si>
  <si>
    <t>See page 142 of the Demand for Grants for 2017-18 and page 30 of First Supplementary Demand for Grants 2017-18</t>
  </si>
  <si>
    <t>Implementation of schemes under Modernisation and Expansion of Temi Tea Estate, South Sikkim, funded through North Eastern Council ( NEC- Rs. 104.40 lakh)</t>
  </si>
  <si>
    <t>See page 148 of the Demand for Grants for 2017-18 and page 31 of First Supplementary Demand for Grants 2017-18</t>
  </si>
  <si>
    <t>National Press Day (Rs. 12.10 lakh) and Purchase of accessories (Film- Rs. 5.66 lakh)</t>
  </si>
  <si>
    <t>Coffee table book(Rs. 85.00  lakh) Sarare Prakashan , New Delhi (Rs. 28.00 Lakh), Maghey Mela (Rs.11.61 lakh), Publication of Sikkim: leading from the front-First Organic State of India (Rs.20.00 lakh)</t>
  </si>
  <si>
    <t>Management Information System for Data Management</t>
  </si>
  <si>
    <t>North Eastern Council( NEC)</t>
  </si>
  <si>
    <t>Surrender of Funds from State Sector</t>
  </si>
  <si>
    <t>Surrender of Funds from Centre Sector</t>
  </si>
  <si>
    <t>Supplementary under State Sector</t>
  </si>
  <si>
    <t>Supplementary under Centre Sector</t>
  </si>
  <si>
    <t>Total  Supplementary</t>
  </si>
  <si>
    <t>Payment of wages due to enhancement of rate.</t>
  </si>
  <si>
    <t>The Supplementary is required for meeting additional requirement under Salary for the newly appointed Committee Members.</t>
  </si>
  <si>
    <t>State Share for BADP</t>
  </si>
  <si>
    <t>See page 206 of the Demand for Grants for 2017-18 and page 41 of First Supplementary Demand for Grants 2017-18</t>
  </si>
  <si>
    <t>Supplementary estimate 2017-18</t>
  </si>
  <si>
    <t>Payment of Salaries to IRB personnels who have been transferred and posted as Sikkim Police under SP East</t>
  </si>
  <si>
    <t>Diesel/ Gas Power Generation</t>
  </si>
  <si>
    <t>See page 217 of the Demand for Grants for 2017-18 and page 44  of First Supplementary Demand for Grants 2017-18</t>
  </si>
  <si>
    <t>Maintenance of sub station at Gyalshing and Pelling</t>
  </si>
  <si>
    <t>For conduct of examinations of Accounts Clerks/ Junior Store Keeper and Assistant Professors.</t>
  </si>
  <si>
    <t>For construction of quarter at 2nd mile Selep Rateychu.</t>
  </si>
  <si>
    <t>Implementation of SPA Scheme- Unspent Balance</t>
  </si>
  <si>
    <t>See page 249 of the Demand for Grants for 2017-18 and page 48 of First Supplementary Demand for Grants 2017-18</t>
  </si>
  <si>
    <t>See page 250 of the Demand for Grants for 2017-18 and page 49 of First Supplementary Demand for Grants 2017-18</t>
  </si>
  <si>
    <t>Upgradation of Road from Kongri to Labdang, West Sikkim</t>
  </si>
  <si>
    <t>(v) Approach road to Chatral RimPochee Gumpa to Gangyap Tashiding, West Sikkim.</t>
  </si>
  <si>
    <t>(iv) Approach raod to khechoedpalri monastery, West Sikkim.</t>
  </si>
  <si>
    <t>(iii) Construction of road from Jhakri Dunga to Konabar, West Sikkim</t>
  </si>
  <si>
    <t>(i)  Maintenance and temporary patch repair of various roads under Gyalshing Sub-Division on a/c of visit of Union Home Minister for laying foundation stone of 36th Battalion SSB on 21st May 2017</t>
  </si>
  <si>
    <t>(vi) Construction of Link road from Lower Chota Samdung to Diwani Tar via Middle Chota Samdung</t>
  </si>
  <si>
    <t>(i) Improvement of approach road to Mantam lake, Upper Dzongu</t>
  </si>
  <si>
    <t>(ii) Approach road to Lingdong Monastery</t>
  </si>
  <si>
    <t xml:space="preserve">(iii) Upgradation of road from Deorali Dara to Ichu Khola, Penlong (2km) </t>
  </si>
  <si>
    <t>(v) Carpeting of road from SBS road to Gor Secondary School , Lin-Gor-Sangtok GPU, North.</t>
  </si>
  <si>
    <t>(vi) Carpeting from Dhajey Zero to Phensong Ranka, 2km.</t>
  </si>
  <si>
    <t>(i) Diversion of Namchi Sikkip Bok road to Kamrang College</t>
  </si>
  <si>
    <t>Strengthening &amp; Carpeting of Approach Road to VIP Bungalow at Sichey (Rs.58.57 lakh) and reimbursement of expenditure of National Highway (Rs.199.00 lakh)</t>
  </si>
  <si>
    <t>Total (Rs. in Lakhs)</t>
  </si>
  <si>
    <t>Total (Rs. in Lakh)</t>
  </si>
  <si>
    <t>Total(Rs. in Lakh)</t>
  </si>
  <si>
    <t>See page 265 of the Demand for Grants for 2017-18 and page 51 of First Supplementary Demand for Grants 2017-18</t>
  </si>
  <si>
    <t>See page 287 of the Demand for Grants for 2017-18 and page 56 of First Supplementary Demand for Grants 2017-18</t>
  </si>
  <si>
    <t>See page 290 of the Demand for Grants for 2017-18 and page 57 of First Supplementary Demand for Grants 2017-18</t>
  </si>
  <si>
    <t>Purchase of seven new vehicles @ Rs. 7.30 lakh per vehicle</t>
  </si>
  <si>
    <t>Purchase of two vehicles</t>
  </si>
  <si>
    <t>Major renovation of white hall and upgradation of sports complex at white hall (Rs. 50 lakh) and Seepage/Damp treatment of gymnasium hall at Paljor Stadium (Rs. 15 lakh)</t>
  </si>
  <si>
    <t>See page 318 of the Demand for Grants for 2017-18and page 63 of First Supplementary Demand for Grants 2017-18</t>
  </si>
  <si>
    <t>Re-strengthening of loop near Sher-e-Punjab Hotel along with safety facilities at Gangtok</t>
  </si>
  <si>
    <t>Other Urban Development Schemes</t>
  </si>
  <si>
    <t>Walkway along Ghurpisey Road at Namchi</t>
  </si>
  <si>
    <t>Projects/ Schemes for the benefit of N.E. Region and Sikkim (State Share)</t>
  </si>
  <si>
    <t>Establishment of modern abbatoir for poultry birds and cold storage at Melli</t>
  </si>
  <si>
    <t xml:space="preserve"> Alternative Dispute Redressal Forum building at Sichey.</t>
  </si>
  <si>
    <t>(ii)   Providing interior work, including full height cabinet, customisation of furniture of Mintokgang</t>
  </si>
  <si>
    <t>Sikkim Institute of Higher Nyingma Studies (SIHNS)</t>
  </si>
  <si>
    <t>See page 70 of the Demand for Grants for 2017-18 and page 17 of First Supplementary Demand for Grants 2017-18</t>
  </si>
  <si>
    <t>00.65</t>
  </si>
  <si>
    <t>Construction of Sainik Rest House at DPH Road (Rs. 30.00 lakh), incentives to Army Personnel (Rs. 29.00 lakh), Judicial Infrastructure at Kyongsa, West Sikkim (Land Compensation- Rs 156.24 Lakh)</t>
  </si>
  <si>
    <t>Cold Storage Unit</t>
  </si>
  <si>
    <t>16.00.68</t>
  </si>
  <si>
    <t>Procurement of water tanks</t>
  </si>
  <si>
    <t>New  Head</t>
  </si>
  <si>
    <t>Special programme to encourage in vegetables production to meet up the State's requirement before 
31st March, 2018</t>
  </si>
  <si>
    <t>Promotion and advertisement for retail section of TTE.</t>
  </si>
  <si>
    <t>Meeting shortfall under salaries of adhoc and regular employees.</t>
  </si>
  <si>
    <t>Fireball (Rs. 15.75 lakh) Occassion Advertisements (Rs. 22.39 lakh) and Hoarding (Rs.15.00 lakh)</t>
  </si>
  <si>
    <t>See page 161 of the Demand for Grants for 2017-18 and page 33 of First Supplementary Demand for Grants 2017-18</t>
  </si>
  <si>
    <t>Payment of 1% cess against procurement of 31 nos. of BLSA.</t>
  </si>
  <si>
    <t>State Share of Dikling Water Supply Scheme (Rs.4.39 lakh).</t>
  </si>
  <si>
    <t>Construction of Bridges in East Sikkim</t>
  </si>
  <si>
    <t>Payment of fees inconnection with Arbitration cases and other miscellaneous expenditure pertaining to National Highway</t>
  </si>
  <si>
    <t xml:space="preserve"> (v) Construction of link road from Sungdung turning to Markhang Busty</t>
  </si>
  <si>
    <t>(vi) Construction of road from Samdung Jurassic Park to Kambal</t>
  </si>
  <si>
    <t>(vii) Construction of road from Pademchey-Pachak to Duga-Pacheykhani (3.5km)</t>
  </si>
  <si>
    <t>Upgradation to Intermediate Standard of Gangtok - Rumtek- Sang Road in East Sikkim (Rs. 400 lakh) and Upgradation &amp; carpeting of link road from Kaluk- Dentam  km 4th (Bermiock) to Legship-Bermiock road km 10th (Shivalaya Mandir) (Rs.34.28 lakh)</t>
  </si>
  <si>
    <t>(ii) Construction and carpeting of approach road to Magarjung in West Sikkim.</t>
  </si>
  <si>
    <t>(viii) New Road Old India Gate to Indira Bye Pass via Gurung burial place, Upper Burtuk</t>
  </si>
  <si>
    <t>(ix) Construction of wall, drain and cross drain at various stretches of Lingdum- Adampool Road in East Sikkim</t>
  </si>
  <si>
    <t>(ii) Construction of road from Yangyang Makha to Lower Rangrang (0.51 km)</t>
  </si>
  <si>
    <t>(iii) Surface improvement and pre-mix carpeting along approach road to Drubkhang at Palchen Choeling Monastery, Rabong Sub-Division</t>
  </si>
  <si>
    <t>(vii) Carpeting from ICFAI to Sewarage office, Lower Sichey for Bhujeli Kal 2km</t>
  </si>
  <si>
    <t>Cost of DPR Preparation, Survey and 
Supervision</t>
  </si>
  <si>
    <t xml:space="preserve"> Economically Backward Classes Scholarship (State Share)</t>
  </si>
  <si>
    <t>See page 314 of the Demand for Grants for 2017-18 and page 61 of the First Supplementary Demand for Grants 2017-18</t>
  </si>
  <si>
    <t>65.00.61</t>
  </si>
  <si>
    <t>65.00.62</t>
  </si>
  <si>
    <t>Tourism festival 2018- Red Panda Festival</t>
  </si>
  <si>
    <t>Repairing and upgradation of toilets, wayside amenities, guest house, etc.</t>
  </si>
  <si>
    <t>See page 333 of the Demand for Grants for 2017-18 and page 65 of First Supplementary Demand for Grants 2017-18</t>
  </si>
  <si>
    <t>Distribution of GCI sheets to urban poor</t>
  </si>
  <si>
    <t>Construction of seventy meter span Roro -Chu Steel Bridge along GRBA road in East Sikkim (NLCPR Central Sector)</t>
  </si>
  <si>
    <t>Taking into account the savings available in the same section of the grant, a token supplementary is sought.</t>
  </si>
  <si>
    <t>See page 1 of the Demand for Grants for 2017-18 and page 1 of First Supplementary Demand for Grants 2017-18</t>
  </si>
  <si>
    <t>Token provision  for State Share of NEC and State Share of Pradhan Mantri Fasal Bima Yojana . This will not entail any net outgo as this will be adjusted from within the grant.</t>
  </si>
  <si>
    <t>Pradhan Mantri Fasal Bima Yojana (PMFBY) (State Share)</t>
  </si>
  <si>
    <t>See page 12 of  the Demand for Grants for 2017-18 and page 3 of First Supplementary Demand for Grants 2017-18</t>
  </si>
  <si>
    <t>Additions, Alterations &amp; Renovations of Office Buildings</t>
  </si>
  <si>
    <t>Construction of Kali Mandir at Gadi, Central Pendam, East Sikkim</t>
  </si>
  <si>
    <t>Construction of Multi-purpose hall, Dharamsala and Ram Mandir at Kamrey, East Sikkim</t>
  </si>
  <si>
    <t>GCI Sheet for prayer bhawan at Shree Krishna Parnami Sanstha, Ralong, Namlung, South Sikkim</t>
  </si>
  <si>
    <t>Construction of Divya Deo Dham Gaucharan, Pastinga, Assam Lingzey</t>
  </si>
  <si>
    <t>Completion of constructing Pabyuik Gumpa</t>
  </si>
  <si>
    <t>Completion of Durga Mandir at Lingdok Namphong</t>
  </si>
  <si>
    <t>Construction of Gallery with Dormitory at Duchi Karma Thupden Choekorling, Old Rumtek Monastery</t>
  </si>
  <si>
    <t>Construction of Rodhung Khim at Dalapchand, East Sikkim</t>
  </si>
  <si>
    <t>Construction of Manghim at Hoktokla, Lower Samdong</t>
  </si>
  <si>
    <t xml:space="preserve">Pending liabilities </t>
  </si>
  <si>
    <t>Const of Sarva Dharma Samman Bhawan at Majitar</t>
  </si>
  <si>
    <t>Grant -in- aid for Singtam Church</t>
  </si>
  <si>
    <t>Grant for Religious functions</t>
  </si>
  <si>
    <t>The supplementary is required for:-</t>
  </si>
  <si>
    <t xml:space="preserve">Construction of Mandir at Khanigoan under Rongbul GPU, South Sikkim </t>
  </si>
  <si>
    <t xml:space="preserve">Construction of Yuma Manghim at Darap, West Sikkim </t>
  </si>
  <si>
    <t>Completion of Manilakhang near Pabyuik Gumpa, Pabyuik</t>
  </si>
  <si>
    <t>Fund for construction of Padma Chokarling Maney Lhakhang at Singdon Valley, Kopibari, Syari, East Sikkim</t>
  </si>
  <si>
    <t>Renovation of Manilakhang at Lingdhem Monastery, North Sikkim</t>
  </si>
  <si>
    <t>Construction of Manilakhang at Mellam, North Sikkim</t>
  </si>
  <si>
    <t>Construction of Manilakhang at Lower Kateng, South Sikkim</t>
  </si>
  <si>
    <t>Repair of Mandir and Const. Of Kitchen at Shiva Mandir, Deythang, Dhajey Dara , West Sikkim</t>
  </si>
  <si>
    <t>Request for release of outstanding amount of Shipgyer Gumpa Reconstruction / Retrofitting</t>
  </si>
  <si>
    <t>Construction of Mandir at 27 Ronbul GPU, ward no. 3, Khani Gaon</t>
  </si>
  <si>
    <t xml:space="preserve">Construction/ Repair works at Tharpu, Parnami Mandir, West Sikkim </t>
  </si>
  <si>
    <t>Construction/ Repair works at Neh Broom Parnami Mandir, South Sikkim</t>
  </si>
  <si>
    <t>Construction/ Repair works at Singtam, Parnami Mandir, East Sikkim</t>
  </si>
  <si>
    <t>Construction/ Repair works at Daramdin Parnami Mandir, West Sikkim</t>
  </si>
  <si>
    <t>Construction/ Repair works at Chalamthang Pranami Mandir, East Sikkim</t>
  </si>
  <si>
    <t>Construction/ Repair works at Lingding Pranami Mandir, South Sikkim</t>
  </si>
  <si>
    <t>Construction/ Repair works at Sadam Pranami Mandir, South Sikkim</t>
  </si>
  <si>
    <t>Construction/ Repair works at Tashiding Pranami Mandir, West Sikkim</t>
  </si>
  <si>
    <t>Construction/ Repair works at Chujachen Pranami Mandir, East Sikkim</t>
  </si>
  <si>
    <t>Construction/ Repair works at Central Pendam, Pranami Mandir, East Sikkim</t>
  </si>
  <si>
    <t>Construction/ Repair works at Thekabong Pranami Mandir, East Sikkim</t>
  </si>
  <si>
    <t>Construction/ Repair works at Pani House, Pranami Mandir, East Sikkim</t>
  </si>
  <si>
    <t>70.48.79</t>
  </si>
  <si>
    <t>See page 99 of the Demand for Grants for 2017-18 and page 22 of First Supplementary Demand for Grants 2017-18</t>
  </si>
  <si>
    <t>State share of NEC schemes</t>
  </si>
  <si>
    <t>Chief Minister's Secretariat</t>
  </si>
  <si>
    <t>See page 155 of the Demand for Grants for 2017-18 and page 32  of First Supplementary Demand for Grants 2017-18</t>
  </si>
  <si>
    <t>See page 175 of the Demand for Grants for 2017-18and page 35 of First Supplementary Demand for Grants 2017-18</t>
  </si>
  <si>
    <t>Rent, Rates &amp; Taxes</t>
  </si>
  <si>
    <t>See page 190 of the Demand for Grants for 2017-18 and page 38  of First Supplementary Demand for Grants 2017-18</t>
  </si>
  <si>
    <t>Parliament/State/Union Territory 
Legislatures</t>
  </si>
  <si>
    <t xml:space="preserve">The Supplementary is required for payment of wages due to increase in the rate w.e.f  01.07.2017. </t>
  </si>
  <si>
    <t>See page 195 of the Demand for Grants for 2017-18 and page 39 of First Supplementary Demand for Grants 2017-18</t>
  </si>
  <si>
    <t>Payment of outstanding leave encashments and medical reimbursement bills</t>
  </si>
  <si>
    <t>Upgradation of distribution system at Pelling</t>
  </si>
  <si>
    <t xml:space="preserve">Payment of wages due to increase of rate w.e.f  01.07.2017. </t>
  </si>
  <si>
    <t>State share of Deendayal Upadhaya Grameen Yojana (DDUGJY)</t>
  </si>
  <si>
    <t>Investment in Chatten HEP</t>
  </si>
  <si>
    <t>Diesel generator at Samman Bhawan (Rs. 54 lakh), Installation of street lights (Rs.50 lakhs), Repair of transformer at Pachey (Rs. 30 lakh), Replacement of one 66 KV DC tower at Tadong (Rs. 58.70 lakh)</t>
  </si>
  <si>
    <t>Realignment of 66 KV Namchi - Gyalsing transmission line at Namrick busty (Rs 21 Lakhs), Replacement of transformers of Middle Kamrang (Rs. 19.85 Lakh)</t>
  </si>
  <si>
    <r>
      <rPr>
        <sz val="12"/>
        <rFont val="Times New Roman"/>
        <family val="1"/>
      </rPr>
      <t>Subject :</t>
    </r>
    <r>
      <rPr>
        <b/>
        <sz val="12"/>
        <rFont val="Times New Roman"/>
        <family val="1"/>
      </rPr>
      <t xml:space="preserve"> </t>
    </r>
    <r>
      <rPr>
        <b/>
        <u/>
        <sz val="12"/>
        <rFont val="Times New Roman"/>
        <family val="1"/>
      </rPr>
      <t>Second Batch of Supplementary Demands for Grants 2017-18</t>
    </r>
  </si>
  <si>
    <t xml:space="preserve">                  The  Department/function-wise details of the additional requirements are as under :-</t>
  </si>
  <si>
    <r>
      <rPr>
        <b/>
        <u/>
        <sz val="11"/>
        <rFont val="Times New Roman"/>
        <family val="1"/>
      </rPr>
      <t>REVENUE SECTION</t>
    </r>
    <r>
      <rPr>
        <b/>
        <sz val="11"/>
        <rFont val="Times New Roman"/>
        <family val="1"/>
      </rPr>
      <t xml:space="preserve"> </t>
    </r>
  </si>
  <si>
    <r>
      <t xml:space="preserve">TOTAL  -  (A) </t>
    </r>
    <r>
      <rPr>
        <b/>
        <u/>
        <sz val="11"/>
        <rFont val="Times New Roman"/>
        <family val="1"/>
      </rPr>
      <t>REVENUE SECTION</t>
    </r>
  </si>
  <si>
    <r>
      <t xml:space="preserve">TOTAL-  (B) </t>
    </r>
    <r>
      <rPr>
        <b/>
        <u/>
        <sz val="11"/>
        <rFont val="Times New Roman"/>
        <family val="1"/>
      </rPr>
      <t>CAPITAL SECTION</t>
    </r>
  </si>
  <si>
    <t>Reimbursment of National Highway Maintenance Expenditure (Roads &amp; Bridges)</t>
  </si>
  <si>
    <t>Unspent (SPA)</t>
  </si>
  <si>
    <t>The Second Supplementary Demand is funded as follows:</t>
  </si>
  <si>
    <t>Pradhan Mantri Gram Sadak Yojana (PMGSY) (Central Share)</t>
  </si>
  <si>
    <t>Construction of ICDS Centre at Marchak</t>
  </si>
  <si>
    <t>Construction of School building at Tashiding (Rs. 20 lakh) , Construction of multi purpose hall cum 12 roomed school at Mangalbaray Sr. Sec. School (Rs. 30 lakh), Multi purpose hall at Hee Gyathang Sr. Sec School, Dzongu (Rs. 65 lakh)</t>
  </si>
  <si>
    <t>Cultural Affairs &amp; Heritage</t>
  </si>
  <si>
    <t>60.00.65</t>
  </si>
  <si>
    <t>Construction of Sherpa Bhawan</t>
  </si>
  <si>
    <t>The supplemenatry is required for construction of Sherpa Bhawan at Upper Martam, West Sikkim.</t>
  </si>
  <si>
    <t>See page 44 of the Demand for Grants for 2017-18 and page 9 of the First Supplementary Demands for Grants 2017-18</t>
  </si>
  <si>
    <t>Extention/ upgradation of AGAPE Baptist Church at Singling, West Sikkim.</t>
  </si>
  <si>
    <t>70.46.84</t>
  </si>
  <si>
    <t>Extension of School Building at Omchung Jr. High School, West Sikkim</t>
  </si>
  <si>
    <t>Construction of School Building at Tashiding Sec. School (Rs. 20.00 lakh) 
Construction of Multi-purpose Hall -cum - 12 roomed school building at Mangalbarey Sec. School (Rs. 30.00 lakh)
Extention of playground at Bermoik Sec. School, West Sikkim (Rs. 3.00 lakh)</t>
  </si>
  <si>
    <t xml:space="preserve">(viii) Upgradation (Surfacing &amp; Drainage) of approach road to Dikchu Mines in East Sikkim. </t>
  </si>
  <si>
    <r>
      <t>(</t>
    </r>
    <r>
      <rPr>
        <i/>
        <sz val="10"/>
        <rFont val="Rupee Foradian"/>
        <family val="2"/>
      </rPr>
      <t>`. i</t>
    </r>
    <r>
      <rPr>
        <i/>
        <sz val="10"/>
        <rFont val="Times New Roman"/>
        <family val="1"/>
      </rPr>
      <t>n lakh)</t>
    </r>
  </si>
  <si>
    <t>Construction/ Upgradation of various schools in West District</t>
  </si>
  <si>
    <t>Refund of soft loan to Land Revenue &amp; Disaster Management Department (Rs. 1500.00 lakh)
HCMs Tour Schemes Phase- I  (Rs. 200.00 lakh)
HCMs Tour Schemes Phase- II (Rs. 300.00 lakh)</t>
  </si>
  <si>
    <t>See page 350 of the Demand for Grants for 2017-18 and page 69 of First Supplementary Demand for Grants 2017-18</t>
  </si>
  <si>
    <t>(viii) Quarter Repair for Hon'ble Justice Bhaskar Pradhan</t>
  </si>
  <si>
    <t>(i)    Facelift and special repairs &amp; providing furniture and furnishing at VIP Bunglow No.4 allotted to
        Hon'ble Justice N.K. Jain, Chairperson SSHRC, Gangtok.</t>
  </si>
  <si>
    <t xml:space="preserve">Construction of Thekchok Osal Choling Monastery at Melli </t>
  </si>
  <si>
    <t>Construction of Tashi Chorkorling Monastery, Pachak, East Sikkim</t>
  </si>
  <si>
    <t>Construction of Reeksoom Gurung Gumpa, Suiram, Kali Khola, South Sikkim</t>
  </si>
  <si>
    <t>Renovation of Monastery and Hostel at Norbu Choeling Monastery, Nagi, Namthang</t>
  </si>
  <si>
    <t>Financial Support to Students of North Eastern Region
 (NEC)</t>
  </si>
  <si>
    <t>Payment of wages due to increase of rate w.e.f 1.7.2017. Further this will not entail any net outgo as it will be adjusted from within the grant.</t>
  </si>
  <si>
    <t>The Supplementary is required for payment of Muster roll wages, Monthly POL ,Telephone expenses, Token Tax , House Rent and entitlements of Chairman as per notification no. 55/Home/2010 dated 08.06.2010.</t>
  </si>
  <si>
    <t>The Supplementary is required for payment of house rent for the months of January to March, 2018.</t>
  </si>
  <si>
    <t>Purchase of 4 nos of  5KVA UPS alongwith 42 ah, 16 nos of batteries for Vahan &amp; Sarathi web enabled application for RTO Offices.</t>
  </si>
  <si>
    <t>Payment of wages due to enhancement of rate</t>
  </si>
  <si>
    <t>Maintenance of 66 KV Sub-Station</t>
  </si>
  <si>
    <t>See page 240 of the Demand for Grants for 2017-18 and page 46 of First Supplementary Demand for Grants 2017-18</t>
  </si>
  <si>
    <t>(i) Land Compensation on a/c of work Adampool to Ranka Sichey, Gangtok Bye Pass Road.</t>
  </si>
  <si>
    <t>(iii) Upgradation of Kingston Simana Khola road.</t>
  </si>
  <si>
    <t>(iv) Restoration of SPWD road from Syari to Ranipool block at Zimpung ward</t>
  </si>
  <si>
    <t>(i)  Upgradation of road from Raj Gram, opposite Holy Cross School to Tiny Pearls School, Lower Tadong. 
(ii) Widening of road from Keepsa Hotel to Maniram Power Station.</t>
  </si>
  <si>
    <t>Works pertaining to inauguration of newly constructed walkway at Singtam.</t>
  </si>
  <si>
    <t>Maintenance of Central Park, Namchi.</t>
  </si>
  <si>
    <t>Advance to CBSE &amp; NCERT to procure Textbooks</t>
  </si>
  <si>
    <t>Construction of School Ground at Government JHS Gumpa Gurpisay, South Sikkim</t>
  </si>
  <si>
    <t>Schemes financed by NABARD (State Share)</t>
  </si>
  <si>
    <t>Construction of Playground at Lower Mikhola School</t>
  </si>
  <si>
    <r>
      <t xml:space="preserve">      The Second  batch of Supplementary Demands for Grants for 2017-18 includes 37 grants. Approval of the Legislative Assembly is sought to authorise gross additional expenditure of  </t>
    </r>
    <r>
      <rPr>
        <sz val="11"/>
        <rFont val="Rupee Foradian"/>
        <family val="2"/>
      </rPr>
      <t xml:space="preserve">` </t>
    </r>
    <r>
      <rPr>
        <sz val="11"/>
        <rFont val="Times New Roman"/>
        <family val="1"/>
      </rPr>
      <t xml:space="preserve">40896.38 lakh comprising of </t>
    </r>
    <r>
      <rPr>
        <sz val="11"/>
        <rFont val="Rupee Foradian"/>
        <family val="2"/>
      </rPr>
      <t xml:space="preserve">` </t>
    </r>
    <r>
      <rPr>
        <sz val="11"/>
        <rFont val="Times New Roman"/>
        <family val="1"/>
      </rPr>
      <t xml:space="preserve">13742.32  lakh on Revenue Account and   </t>
    </r>
    <r>
      <rPr>
        <sz val="11"/>
        <rFont val="Rupee Foradian"/>
        <family val="2"/>
      </rPr>
      <t xml:space="preserve">` </t>
    </r>
    <r>
      <rPr>
        <sz val="11"/>
        <rFont val="Times New Roman"/>
        <family val="1"/>
      </rPr>
      <t xml:space="preserve">27154.06 lakh on Capital Account. Of this, the proposals involving net cash outgo aggregates to </t>
    </r>
    <r>
      <rPr>
        <sz val="11"/>
        <rFont val="Rupee Foradian"/>
        <family val="2"/>
      </rPr>
      <t xml:space="preserve">` </t>
    </r>
    <r>
      <rPr>
        <sz val="11"/>
        <rFont val="Times New Roman"/>
        <family val="1"/>
      </rPr>
      <t xml:space="preserve">29122.57 lakh. </t>
    </r>
  </si>
  <si>
    <r>
      <t>(</t>
    </r>
    <r>
      <rPr>
        <i/>
        <sz val="11"/>
        <rFont val="Rupee Foradian"/>
        <family val="2"/>
      </rPr>
      <t>`</t>
    </r>
    <r>
      <rPr>
        <i/>
        <sz val="11"/>
        <rFont val="Times New Roman"/>
        <family val="1"/>
      </rPr>
      <t xml:space="preserve"> in lakh)</t>
    </r>
  </si>
  <si>
    <r>
      <t>(</t>
    </r>
    <r>
      <rPr>
        <i/>
        <sz val="11"/>
        <rFont val="Rupee Foradian"/>
        <family val="2"/>
      </rPr>
      <t>`</t>
    </r>
    <r>
      <rPr>
        <i/>
        <sz val="11"/>
        <rFont val="Times New Roman"/>
        <family val="1"/>
      </rPr>
      <t>in lakh)</t>
    </r>
  </si>
  <si>
    <r>
      <t>(</t>
    </r>
    <r>
      <rPr>
        <i/>
        <sz val="12"/>
        <rFont val="Rupee Foradian"/>
        <family val="2"/>
      </rPr>
      <t>`</t>
    </r>
    <r>
      <rPr>
        <i/>
        <sz val="12"/>
        <rFont val="Times New Roman"/>
        <family val="1"/>
      </rPr>
      <t>in lakh)</t>
    </r>
  </si>
  <si>
    <r>
      <t>(</t>
    </r>
    <r>
      <rPr>
        <i/>
        <sz val="10"/>
        <rFont val="Rupee Foradian"/>
        <family val="2"/>
      </rPr>
      <t>`</t>
    </r>
    <r>
      <rPr>
        <i/>
        <sz val="10"/>
        <rFont val="Times New Roman"/>
        <family val="1"/>
      </rPr>
      <t>in lakh)</t>
    </r>
  </si>
  <si>
    <r>
      <t>(</t>
    </r>
    <r>
      <rPr>
        <i/>
        <sz val="10"/>
        <rFont val="Rupee Foradian"/>
        <family val="2"/>
      </rPr>
      <t>`</t>
    </r>
    <r>
      <rPr>
        <i/>
        <sz val="10"/>
        <rFont val="Times New Roman"/>
        <family val="1"/>
      </rPr>
      <t xml:space="preserve"> in lakh)</t>
    </r>
  </si>
  <si>
    <r>
      <rPr>
        <i/>
        <sz val="10"/>
        <rFont val="Rupee Foradian"/>
        <family val="2"/>
      </rPr>
      <t>(</t>
    </r>
    <r>
      <rPr>
        <i/>
        <sz val="10"/>
        <rFont val="Times New Roman"/>
        <family val="1"/>
      </rPr>
      <t xml:space="preserve"> </t>
    </r>
    <r>
      <rPr>
        <i/>
        <sz val="10"/>
        <rFont val="Rupee Foradian"/>
        <family val="2"/>
      </rPr>
      <t>`</t>
    </r>
    <r>
      <rPr>
        <i/>
        <sz val="10"/>
        <rFont val="Times New Roman"/>
        <family val="1"/>
      </rPr>
      <t>in thousand)</t>
    </r>
  </si>
  <si>
    <r>
      <t>(</t>
    </r>
    <r>
      <rPr>
        <i/>
        <sz val="10.5"/>
        <rFont val="Rupee Foradian"/>
        <family val="2"/>
      </rPr>
      <t>`</t>
    </r>
    <r>
      <rPr>
        <i/>
        <sz val="10.5"/>
        <rFont val="Times New Roman"/>
        <family val="1"/>
      </rPr>
      <t xml:space="preserve"> in thousand)</t>
    </r>
  </si>
</sst>
</file>

<file path=xl/styles.xml><?xml version="1.0" encoding="utf-8"?>
<styleSheet xmlns="http://schemas.openxmlformats.org/spreadsheetml/2006/main">
  <numFmts count="29">
    <numFmt numFmtId="44" formatCode="_(&quot;$&quot;* #,##0.00_);_(&quot;$&quot;* \(#,##0.00\);_(&quot;$&quot;* &quot;-&quot;??_);_(@_)"/>
    <numFmt numFmtId="43" formatCode="_(* #,##0.00_);_(* \(#,##0.00\);_(* &quot;-&quot;??_);_(@_)"/>
    <numFmt numFmtId="164" formatCode="_ * #,##0.00_ ;_ * \-#,##0.00_ ;_ * &quot;-&quot;??_ ;_ @_ "/>
    <numFmt numFmtId="165" formatCode="_-* #,##0.00\ _k_r_-;\-* #,##0.00\ _k_r_-;_-* &quot;-&quot;??\ _k_r_-;_-@_-"/>
    <numFmt numFmtId="166" formatCode="0_)"/>
    <numFmt numFmtId="167" formatCode="0#"/>
    <numFmt numFmtId="168" formatCode="0##"/>
    <numFmt numFmtId="169" formatCode="##"/>
    <numFmt numFmtId="170" formatCode="0000##"/>
    <numFmt numFmtId="171" formatCode="00000#"/>
    <numFmt numFmtId="172" formatCode="00.00#"/>
    <numFmt numFmtId="173" formatCode="00.###"/>
    <numFmt numFmtId="174" formatCode="00.#00"/>
    <numFmt numFmtId="175" formatCode="00.000"/>
    <numFmt numFmtId="176" formatCode="0#.###"/>
    <numFmt numFmtId="177" formatCode="0#.#00"/>
    <numFmt numFmtId="178" formatCode="0#.000"/>
    <numFmt numFmtId="179" formatCode="00.00"/>
    <numFmt numFmtId="180" formatCode="0;[Red]0"/>
    <numFmt numFmtId="181" formatCode="00"/>
    <numFmt numFmtId="182" formatCode="_(* #,##0_);_(* \(#,##0\);_(* &quot;-&quot;??_);_(@_)"/>
    <numFmt numFmtId="183" formatCode="00.0#0"/>
    <numFmt numFmtId="184" formatCode="00#"/>
    <numFmt numFmtId="185" formatCode="##.0##"/>
    <numFmt numFmtId="186" formatCode="0#.0#0"/>
    <numFmt numFmtId="187" formatCode="0#.0##"/>
    <numFmt numFmtId="188" formatCode="0#.00#"/>
    <numFmt numFmtId="189" formatCode="00.##"/>
    <numFmt numFmtId="190" formatCode="##.000"/>
  </numFmts>
  <fonts count="62">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imes New Roman"/>
      <family val="1"/>
    </font>
    <font>
      <sz val="10"/>
      <name val="Times New Roman"/>
      <family val="1"/>
    </font>
    <font>
      <b/>
      <i/>
      <sz val="10"/>
      <name val="Times New Roman"/>
      <family val="1"/>
    </font>
    <font>
      <i/>
      <sz val="10"/>
      <name val="Times New Roman"/>
      <family val="1"/>
    </font>
    <font>
      <sz val="10"/>
      <name val="Courier"/>
      <family val="3"/>
    </font>
    <font>
      <i/>
      <sz val="11"/>
      <name val="Times New Roman"/>
      <family val="1"/>
    </font>
    <font>
      <b/>
      <sz val="12"/>
      <name val="Times New Roman"/>
      <family val="1"/>
    </font>
    <font>
      <sz val="11"/>
      <name val="Times New Roman"/>
      <family val="1"/>
    </font>
    <font>
      <b/>
      <sz val="11"/>
      <name val="Times New Roman"/>
      <family val="1"/>
    </font>
    <font>
      <i/>
      <sz val="10"/>
      <name val="Rupee Foradian"/>
      <family val="2"/>
    </font>
    <font>
      <sz val="10"/>
      <name val="Arial"/>
      <family val="2"/>
    </font>
    <font>
      <sz val="10"/>
      <name val="Arial"/>
      <family val="2"/>
    </font>
    <font>
      <sz val="10"/>
      <name val="Arial"/>
      <family val="2"/>
    </font>
    <font>
      <sz val="10"/>
      <name val="Arial"/>
      <family val="2"/>
    </font>
    <font>
      <b/>
      <sz val="10.5"/>
      <name val="Times New Roman"/>
      <family val="1"/>
    </font>
    <font>
      <sz val="10.5"/>
      <name val="Times New Roman"/>
      <family val="1"/>
    </font>
    <font>
      <i/>
      <sz val="10.5"/>
      <name val="Times New Roman"/>
      <family val="1"/>
    </font>
    <font>
      <sz val="10"/>
      <color rgb="FF7030A0"/>
      <name val="Times New Roman"/>
      <family val="1"/>
    </font>
    <font>
      <sz val="10"/>
      <color theme="1"/>
      <name val="Times New Roman"/>
      <family val="1"/>
    </font>
    <font>
      <sz val="12"/>
      <name val="Times New Roman"/>
      <family val="1"/>
    </font>
    <font>
      <b/>
      <sz val="10"/>
      <color theme="1"/>
      <name val="Times New Roman"/>
      <family val="1"/>
    </font>
    <font>
      <i/>
      <sz val="10"/>
      <color theme="1"/>
      <name val="Times New Roman"/>
      <family val="1"/>
    </font>
    <font>
      <b/>
      <sz val="9"/>
      <color theme="1"/>
      <name val="Times New Roman"/>
      <family val="1"/>
    </font>
    <font>
      <b/>
      <i/>
      <sz val="10"/>
      <color theme="1"/>
      <name val="Times New Roman"/>
      <family val="1"/>
    </font>
    <font>
      <b/>
      <sz val="9"/>
      <name val="Times New Roman"/>
      <family val="1"/>
    </font>
    <font>
      <b/>
      <u/>
      <sz val="10"/>
      <color theme="1"/>
      <name val="Times New Roman"/>
      <family val="1"/>
    </font>
    <font>
      <i/>
      <sz val="10"/>
      <color theme="1"/>
      <name val="Rupee Foradian"/>
      <family val="2"/>
    </font>
    <font>
      <sz val="11"/>
      <name val="Ru"/>
    </font>
    <font>
      <u val="singleAccounting"/>
      <sz val="10"/>
      <name val="Times New Roman"/>
      <family val="1"/>
    </font>
    <font>
      <sz val="11"/>
      <name val="Rupee Foradian"/>
      <family val="2"/>
    </font>
    <font>
      <sz val="10"/>
      <color rgb="FF000000"/>
      <name val="Times New Roman"/>
      <family val="1"/>
    </font>
    <font>
      <i/>
      <sz val="9"/>
      <name val="Times New Roman"/>
      <family val="1"/>
    </font>
    <font>
      <sz val="11"/>
      <color rgb="FFFF0000"/>
      <name val="Times New Roman"/>
      <family val="1"/>
    </font>
    <font>
      <b/>
      <u/>
      <sz val="11"/>
      <name val="Times New Roman"/>
      <family val="1"/>
    </font>
    <font>
      <b/>
      <u/>
      <sz val="12"/>
      <name val="Times New Roman"/>
      <family val="1"/>
    </font>
    <font>
      <i/>
      <sz val="12"/>
      <name val="Times New Roman"/>
      <family val="1"/>
    </font>
    <font>
      <sz val="10"/>
      <color rgb="FF0070C0"/>
      <name val="Times New Roman"/>
      <family val="1"/>
    </font>
    <font>
      <i/>
      <sz val="11"/>
      <name val="Rupee Foradian"/>
      <family val="2"/>
    </font>
    <font>
      <i/>
      <sz val="12"/>
      <name val="Rupee Foradian"/>
      <family val="2"/>
    </font>
    <font>
      <i/>
      <sz val="10.5"/>
      <name val="Rupee Foradian"/>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s>
  <cellStyleXfs count="9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43" fontId="17"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5"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7" fillId="0" borderId="0"/>
    <xf numFmtId="0" fontId="16" fillId="0" borderId="0"/>
    <xf numFmtId="0" fontId="16" fillId="0" borderId="0"/>
    <xf numFmtId="0" fontId="2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Alignment="0"/>
    <xf numFmtId="0" fontId="17"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6" fillId="0" borderId="0"/>
    <xf numFmtId="0" fontId="2" fillId="0" borderId="0"/>
    <xf numFmtId="184" fontId="2" fillId="0" borderId="0" applyFont="0" applyFill="0" applyBorder="0" applyAlignment="0" applyProtection="0"/>
    <xf numFmtId="184" fontId="2" fillId="0" borderId="0" applyFont="0" applyFill="0" applyBorder="0" applyAlignment="0" applyProtection="0"/>
    <xf numFmtId="0" fontId="16" fillId="0" borderId="0"/>
    <xf numFmtId="166" fontId="16" fillId="0" borderId="0"/>
    <xf numFmtId="16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6"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6" fillId="0" borderId="0"/>
    <xf numFmtId="0" fontId="16" fillId="0" borderId="0"/>
  </cellStyleXfs>
  <cellXfs count="2381">
    <xf numFmtId="0" fontId="0" fillId="0" borderId="0" xfId="0"/>
    <xf numFmtId="0" fontId="23" fillId="0" borderId="0" xfId="52" applyFont="1" applyFill="1" applyProtection="1"/>
    <xf numFmtId="0" fontId="23" fillId="0" borderId="0" xfId="52" applyFont="1" applyFill="1" applyBorder="1" applyAlignment="1" applyProtection="1">
      <alignment horizontal="left" vertical="top" wrapText="1"/>
    </xf>
    <xf numFmtId="0" fontId="23" fillId="0" borderId="0" xfId="52" applyFont="1" applyFill="1" applyBorder="1" applyAlignment="1" applyProtection="1">
      <alignment horizontal="right" vertical="top" wrapText="1"/>
    </xf>
    <xf numFmtId="0" fontId="23" fillId="0" borderId="0" xfId="51" applyNumberFormat="1" applyFont="1" applyFill="1" applyBorder="1" applyAlignment="1" applyProtection="1">
      <alignment horizontal="right"/>
    </xf>
    <xf numFmtId="167" fontId="23" fillId="0" borderId="0" xfId="52" applyNumberFormat="1" applyFont="1" applyFill="1" applyBorder="1" applyAlignment="1" applyProtection="1">
      <alignment horizontal="right" vertical="top" wrapText="1"/>
    </xf>
    <xf numFmtId="0" fontId="23" fillId="0" borderId="0" xfId="0" applyFont="1" applyFill="1" applyAlignment="1">
      <alignment wrapText="1"/>
    </xf>
    <xf numFmtId="0" fontId="23" fillId="0" borderId="0" xfId="46" applyFont="1" applyFill="1"/>
    <xf numFmtId="0" fontId="23" fillId="0" borderId="0" xfId="0" applyFont="1" applyFill="1" applyAlignment="1">
      <alignment vertical="top" wrapText="1"/>
    </xf>
    <xf numFmtId="0" fontId="29" fillId="0" borderId="0" xfId="0" applyFont="1"/>
    <xf numFmtId="0" fontId="29" fillId="0" borderId="0" xfId="0" applyFont="1" applyAlignment="1">
      <alignment horizontal="center" vertical="top"/>
    </xf>
    <xf numFmtId="0" fontId="30" fillId="0" borderId="0" xfId="0" applyFont="1"/>
    <xf numFmtId="0" fontId="23" fillId="0" borderId="0" xfId="44" applyFont="1" applyFill="1"/>
    <xf numFmtId="0" fontId="23" fillId="0" borderId="0" xfId="44" applyNumberFormat="1" applyFont="1" applyFill="1"/>
    <xf numFmtId="0" fontId="23" fillId="0" borderId="0" xfId="48" applyFont="1" applyFill="1" applyBorder="1" applyAlignment="1">
      <alignment horizontal="right" vertical="top" wrapText="1"/>
    </xf>
    <xf numFmtId="0" fontId="22" fillId="0" borderId="0" xfId="48" applyFont="1" applyFill="1" applyBorder="1" applyAlignment="1" applyProtection="1">
      <alignment horizontal="left" vertical="top" wrapText="1"/>
    </xf>
    <xf numFmtId="0" fontId="23" fillId="0" borderId="0" xfId="48" applyNumberFormat="1" applyFont="1" applyFill="1"/>
    <xf numFmtId="0" fontId="23" fillId="0" borderId="0" xfId="48" applyNumberFormat="1" applyFont="1" applyFill="1" applyAlignment="1">
      <alignment horizontal="right"/>
    </xf>
    <xf numFmtId="0" fontId="23" fillId="0" borderId="0" xfId="48" applyNumberFormat="1" applyFont="1" applyFill="1" applyBorder="1" applyAlignment="1">
      <alignment horizontal="right"/>
    </xf>
    <xf numFmtId="0" fontId="22" fillId="0" borderId="0" xfId="48" applyFont="1" applyFill="1" applyBorder="1" applyAlignment="1">
      <alignment horizontal="right" vertical="top" wrapText="1"/>
    </xf>
    <xf numFmtId="0" fontId="22" fillId="0" borderId="0" xfId="48" applyFont="1" applyFill="1" applyBorder="1" applyAlignment="1">
      <alignment vertical="top" wrapText="1"/>
    </xf>
    <xf numFmtId="167" fontId="23" fillId="0" borderId="0" xfId="48" applyNumberFormat="1" applyFont="1" applyFill="1" applyBorder="1" applyAlignment="1">
      <alignment horizontal="right" vertical="top" wrapText="1"/>
    </xf>
    <xf numFmtId="0" fontId="23" fillId="0" borderId="0" xfId="48" applyFont="1" applyFill="1" applyBorder="1" applyAlignment="1" applyProtection="1">
      <alignment vertical="top" wrapText="1"/>
    </xf>
    <xf numFmtId="0" fontId="23" fillId="0" borderId="0" xfId="48" applyFont="1" applyFill="1" applyBorder="1" applyAlignment="1" applyProtection="1">
      <alignment horizontal="left" vertical="top" wrapText="1"/>
    </xf>
    <xf numFmtId="0" fontId="23" fillId="0" borderId="0" xfId="48" applyNumberFormat="1" applyFont="1" applyFill="1" applyBorder="1" applyAlignment="1" applyProtection="1">
      <alignment horizontal="right"/>
    </xf>
    <xf numFmtId="178" fontId="22" fillId="0" borderId="0" xfId="48" applyNumberFormat="1" applyFont="1" applyFill="1" applyBorder="1" applyAlignment="1">
      <alignment horizontal="right" vertical="top" wrapText="1"/>
    </xf>
    <xf numFmtId="0" fontId="23" fillId="0" borderId="10" xfId="48" applyNumberFormat="1" applyFont="1" applyFill="1" applyBorder="1" applyAlignment="1" applyProtection="1">
      <alignment horizontal="right"/>
    </xf>
    <xf numFmtId="49" fontId="23" fillId="0" borderId="0" xfId="48" applyNumberFormat="1" applyFont="1" applyFill="1" applyBorder="1" applyAlignment="1">
      <alignment horizontal="right" vertical="top" wrapText="1"/>
    </xf>
    <xf numFmtId="0" fontId="23" fillId="0" borderId="0" xfId="0" applyFont="1" applyFill="1"/>
    <xf numFmtId="0" fontId="23" fillId="0" borderId="0" xfId="0" applyFont="1" applyFill="1" applyBorder="1"/>
    <xf numFmtId="0" fontId="23" fillId="0" borderId="0" xfId="0" applyFont="1" applyFill="1" applyBorder="1" applyAlignment="1">
      <alignment horizontal="right"/>
    </xf>
    <xf numFmtId="0" fontId="22" fillId="0" borderId="0" xfId="0" applyFont="1" applyFill="1" applyBorder="1" applyAlignment="1">
      <alignment horizontal="right"/>
    </xf>
    <xf numFmtId="0" fontId="23" fillId="0" borderId="0" xfId="0" applyFont="1" applyFill="1" applyAlignment="1">
      <alignment horizontal="right"/>
    </xf>
    <xf numFmtId="0" fontId="23" fillId="0" borderId="0" xfId="52" applyFont="1" applyFill="1" applyBorder="1" applyAlignment="1" applyProtection="1">
      <alignment vertical="top" wrapText="1"/>
    </xf>
    <xf numFmtId="0" fontId="23" fillId="0" borderId="10" xfId="0" applyFont="1" applyFill="1" applyBorder="1"/>
    <xf numFmtId="0" fontId="22" fillId="0" borderId="10" xfId="0" applyFont="1" applyFill="1" applyBorder="1" applyAlignment="1">
      <alignment horizontal="right"/>
    </xf>
    <xf numFmtId="0" fontId="22" fillId="0" borderId="0" xfId="0" applyFont="1" applyFill="1" applyAlignment="1">
      <alignment horizontal="left"/>
    </xf>
    <xf numFmtId="0" fontId="23" fillId="0" borderId="0" xfId="0" applyFont="1" applyFill="1" applyBorder="1" applyAlignment="1">
      <alignment horizontal="center"/>
    </xf>
    <xf numFmtId="0" fontId="22" fillId="0" borderId="0" xfId="0" applyFont="1" applyFill="1"/>
    <xf numFmtId="0" fontId="22" fillId="0" borderId="0" xfId="0" applyFont="1" applyFill="1" applyBorder="1" applyAlignment="1">
      <alignment horizontal="center"/>
    </xf>
    <xf numFmtId="0" fontId="23" fillId="0" borderId="0" xfId="0" applyFont="1" applyFill="1" applyAlignment="1">
      <alignment horizontal="left"/>
    </xf>
    <xf numFmtId="0" fontId="23" fillId="0" borderId="10" xfId="0" applyFont="1" applyFill="1" applyBorder="1" applyAlignment="1">
      <alignment horizontal="center"/>
    </xf>
    <xf numFmtId="0" fontId="23" fillId="0" borderId="10" xfId="0" applyFont="1" applyFill="1" applyBorder="1" applyAlignment="1">
      <alignment horizontal="right"/>
    </xf>
    <xf numFmtId="0" fontId="23" fillId="0" borderId="0" xfId="0" applyFont="1" applyFill="1" applyAlignment="1">
      <alignment horizontal="center"/>
    </xf>
    <xf numFmtId="0" fontId="23" fillId="0" borderId="13" xfId="0" applyFont="1" applyFill="1" applyBorder="1" applyAlignment="1">
      <alignment horizontal="right"/>
    </xf>
    <xf numFmtId="0" fontId="22" fillId="0" borderId="13" xfId="0" applyFont="1" applyFill="1" applyBorder="1" applyAlignment="1">
      <alignment horizontal="right"/>
    </xf>
    <xf numFmtId="0" fontId="23" fillId="0" borderId="0" xfId="46" applyFont="1" applyFill="1" applyAlignment="1">
      <alignment horizontal="center" vertical="top"/>
    </xf>
    <xf numFmtId="0" fontId="23" fillId="0" borderId="0" xfId="46" applyFont="1" applyFill="1" applyAlignment="1">
      <alignment horizontal="left" vertical="top" wrapText="1"/>
    </xf>
    <xf numFmtId="0" fontId="23" fillId="0" borderId="0" xfId="44" applyNumberFormat="1" applyFont="1" applyFill="1" applyBorder="1" applyAlignment="1" applyProtection="1">
      <alignment horizontal="right"/>
    </xf>
    <xf numFmtId="171" fontId="23" fillId="0" borderId="0" xfId="44" applyNumberFormat="1" applyFont="1" applyFill="1" applyBorder="1" applyAlignment="1">
      <alignment horizontal="right" vertical="top" wrapText="1"/>
    </xf>
    <xf numFmtId="0" fontId="23" fillId="0" borderId="0" xfId="44" applyNumberFormat="1" applyFont="1" applyFill="1" applyAlignment="1">
      <alignment horizontal="right"/>
    </xf>
    <xf numFmtId="0" fontId="23" fillId="0" borderId="0" xfId="44" applyFont="1" applyFill="1" applyAlignment="1">
      <alignment horizontal="right" vertical="top" wrapText="1"/>
    </xf>
    <xf numFmtId="0" fontId="22" fillId="0" borderId="0" xfId="44" applyFont="1" applyFill="1" applyAlignment="1" applyProtection="1">
      <alignment horizontal="left"/>
    </xf>
    <xf numFmtId="0" fontId="23" fillId="0" borderId="0" xfId="44" applyNumberFormat="1" applyFont="1" applyFill="1" applyBorder="1" applyAlignment="1" applyProtection="1">
      <alignment horizontal="right" wrapText="1"/>
    </xf>
    <xf numFmtId="0" fontId="23" fillId="0" borderId="10" xfId="44" applyNumberFormat="1" applyFont="1" applyFill="1" applyBorder="1" applyAlignment="1" applyProtection="1">
      <alignment horizontal="right" wrapText="1"/>
    </xf>
    <xf numFmtId="0" fontId="23" fillId="0" borderId="0" xfId="44" applyFont="1" applyFill="1" applyBorder="1" applyAlignment="1">
      <alignment horizontal="right" vertical="top" wrapText="1"/>
    </xf>
    <xf numFmtId="0" fontId="22" fillId="0" borderId="0" xfId="44" applyFont="1" applyFill="1" applyBorder="1" applyAlignment="1">
      <alignment horizontal="right" vertical="top" wrapText="1"/>
    </xf>
    <xf numFmtId="0" fontId="22" fillId="0" borderId="0" xfId="44" applyFont="1" applyFill="1" applyBorder="1" applyAlignment="1" applyProtection="1">
      <alignment horizontal="left" vertical="top" wrapText="1"/>
    </xf>
    <xf numFmtId="0" fontId="23" fillId="0" borderId="0" xfId="44" applyNumberFormat="1" applyFont="1" applyFill="1" applyBorder="1"/>
    <xf numFmtId="0" fontId="22" fillId="0" borderId="0" xfId="44" applyFont="1" applyFill="1" applyAlignment="1" applyProtection="1">
      <alignment horizontal="left" vertical="top" wrapText="1"/>
    </xf>
    <xf numFmtId="0" fontId="23" fillId="0" borderId="0" xfId="44" applyNumberFormat="1" applyFont="1" applyFill="1" applyBorder="1" applyAlignment="1">
      <alignment horizontal="right"/>
    </xf>
    <xf numFmtId="167" fontId="23" fillId="0" borderId="0" xfId="44" applyNumberFormat="1" applyFont="1" applyFill="1" applyBorder="1" applyAlignment="1">
      <alignment horizontal="right" vertical="top" wrapText="1"/>
    </xf>
    <xf numFmtId="0" fontId="23" fillId="0" borderId="10" xfId="44" applyFont="1" applyFill="1" applyBorder="1" applyAlignment="1">
      <alignment horizontal="left" vertical="top" wrapText="1"/>
    </xf>
    <xf numFmtId="0" fontId="23" fillId="0" borderId="10" xfId="44" applyFont="1" applyFill="1" applyBorder="1" applyAlignment="1">
      <alignment horizontal="right" vertical="top" wrapText="1"/>
    </xf>
    <xf numFmtId="0" fontId="22" fillId="0" borderId="10" xfId="44" applyFont="1" applyFill="1" applyBorder="1" applyAlignment="1" applyProtection="1">
      <alignment horizontal="left" vertical="top" wrapText="1"/>
    </xf>
    <xf numFmtId="0" fontId="23" fillId="0" borderId="10" xfId="44" applyNumberFormat="1" applyFont="1" applyFill="1" applyBorder="1" applyAlignment="1" applyProtection="1">
      <alignment horizontal="right"/>
    </xf>
    <xf numFmtId="0" fontId="23" fillId="0" borderId="0" xfId="44" applyFont="1" applyFill="1" applyAlignment="1"/>
    <xf numFmtId="0" fontId="23" fillId="0" borderId="0" xfId="44" applyNumberFormat="1" applyFont="1" applyFill="1" applyAlignment="1">
      <alignment horizontal="right" wrapText="1"/>
    </xf>
    <xf numFmtId="0" fontId="22" fillId="0" borderId="0" xfId="44" applyFont="1" applyFill="1" applyBorder="1" applyAlignment="1">
      <alignment vertical="top" wrapText="1"/>
    </xf>
    <xf numFmtId="0" fontId="23" fillId="0" borderId="0" xfId="44" applyFont="1" applyFill="1" applyBorder="1"/>
    <xf numFmtId="0" fontId="23" fillId="0" borderId="0" xfId="44" applyNumberFormat="1" applyFont="1" applyFill="1" applyBorder="1" applyAlignment="1">
      <alignment horizontal="right" wrapText="1"/>
    </xf>
    <xf numFmtId="0" fontId="22" fillId="0" borderId="0" xfId="0" applyFont="1" applyFill="1" applyBorder="1" applyAlignment="1">
      <alignment horizontal="left"/>
    </xf>
    <xf numFmtId="0" fontId="25" fillId="0" borderId="0" xfId="0" applyFont="1" applyFill="1" applyBorder="1" applyAlignment="1"/>
    <xf numFmtId="0" fontId="23" fillId="0" borderId="0" xfId="53" applyFont="1" applyFill="1"/>
    <xf numFmtId="0" fontId="23" fillId="0" borderId="0" xfId="0" applyFont="1" applyFill="1" applyBorder="1" applyAlignment="1">
      <alignment wrapText="1"/>
    </xf>
    <xf numFmtId="171" fontId="23" fillId="0" borderId="0" xfId="44" applyNumberFormat="1" applyFont="1" applyFill="1" applyAlignment="1">
      <alignment horizontal="right" vertical="top" wrapText="1"/>
    </xf>
    <xf numFmtId="0" fontId="23" fillId="0" borderId="0" xfId="44" applyFont="1" applyFill="1" applyAlignment="1">
      <alignment horizontal="left" vertical="top" wrapText="1"/>
    </xf>
    <xf numFmtId="0" fontId="23" fillId="0" borderId="0" xfId="44" applyFont="1" applyFill="1" applyBorder="1" applyAlignment="1">
      <alignment horizontal="right"/>
    </xf>
    <xf numFmtId="0" fontId="22" fillId="0" borderId="0" xfId="0" applyFont="1" applyFill="1" applyBorder="1" applyAlignment="1">
      <alignment wrapText="1"/>
    </xf>
    <xf numFmtId="0" fontId="23" fillId="0" borderId="0" xfId="49" applyFont="1" applyFill="1"/>
    <xf numFmtId="49" fontId="23" fillId="0" borderId="0" xfId="49" applyNumberFormat="1" applyFont="1" applyFill="1" applyAlignment="1">
      <alignment horizontal="center"/>
    </xf>
    <xf numFmtId="0" fontId="23" fillId="0" borderId="0" xfId="49" applyFont="1" applyFill="1" applyBorder="1" applyAlignment="1">
      <alignment horizontal="right" vertical="top" wrapText="1"/>
    </xf>
    <xf numFmtId="0" fontId="23" fillId="0" borderId="0" xfId="49" applyFont="1" applyFill="1" applyBorder="1" applyAlignment="1" applyProtection="1">
      <alignment horizontal="left"/>
    </xf>
    <xf numFmtId="0" fontId="23" fillId="0" borderId="0" xfId="49" applyFont="1" applyFill="1" applyBorder="1" applyAlignment="1">
      <alignment horizontal="left"/>
    </xf>
    <xf numFmtId="0" fontId="23" fillId="0" borderId="0" xfId="49" applyFont="1" applyFill="1" applyAlignment="1">
      <alignment horizontal="left"/>
    </xf>
    <xf numFmtId="0" fontId="23" fillId="0" borderId="0" xfId="49" applyNumberFormat="1" applyFont="1" applyFill="1" applyBorder="1" applyAlignment="1" applyProtection="1">
      <alignment horizontal="right"/>
    </xf>
    <xf numFmtId="0" fontId="23" fillId="0" borderId="0" xfId="49" applyNumberFormat="1" applyFont="1" applyFill="1" applyBorder="1" applyAlignment="1" applyProtection="1">
      <alignment horizontal="center"/>
    </xf>
    <xf numFmtId="0" fontId="22" fillId="0" borderId="0" xfId="49" applyFont="1" applyFill="1" applyBorder="1" applyAlignment="1">
      <alignment horizontal="right" vertical="top" wrapText="1"/>
    </xf>
    <xf numFmtId="0" fontId="22" fillId="0" borderId="0" xfId="49" applyFont="1" applyFill="1" applyBorder="1" applyAlignment="1" applyProtection="1">
      <alignment horizontal="left" vertical="top" wrapText="1"/>
    </xf>
    <xf numFmtId="0" fontId="23" fillId="0" borderId="0" xfId="49" applyNumberFormat="1" applyFont="1" applyFill="1" applyBorder="1" applyAlignment="1">
      <alignment horizontal="right" vertical="top" wrapText="1"/>
    </xf>
    <xf numFmtId="0" fontId="23" fillId="0" borderId="0" xfId="49" applyNumberFormat="1" applyFont="1" applyFill="1" applyAlignment="1">
      <alignment horizontal="right"/>
    </xf>
    <xf numFmtId="0" fontId="23" fillId="0" borderId="0" xfId="49" applyFont="1" applyFill="1" applyBorder="1" applyAlignment="1">
      <alignment vertical="top" wrapText="1"/>
    </xf>
    <xf numFmtId="0" fontId="23" fillId="0" borderId="0" xfId="49" applyNumberFormat="1" applyFont="1" applyFill="1"/>
    <xf numFmtId="174" fontId="22" fillId="0" borderId="0" xfId="49" applyNumberFormat="1" applyFont="1" applyFill="1" applyBorder="1" applyAlignment="1">
      <alignment horizontal="right" vertical="top" wrapText="1"/>
    </xf>
    <xf numFmtId="0" fontId="23" fillId="0" borderId="0" xfId="49" applyFont="1" applyFill="1" applyAlignment="1">
      <alignment horizontal="right" vertical="top" wrapText="1"/>
    </xf>
    <xf numFmtId="0" fontId="22" fillId="0" borderId="0" xfId="0" applyFont="1" applyFill="1" applyBorder="1" applyAlignment="1" applyProtection="1">
      <alignment horizontal="left" vertical="center" wrapText="1"/>
    </xf>
    <xf numFmtId="0" fontId="23"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3" fillId="0" borderId="10" xfId="49" applyFont="1" applyFill="1" applyBorder="1" applyAlignment="1">
      <alignment horizontal="left" vertical="top" wrapText="1"/>
    </xf>
    <xf numFmtId="0" fontId="22" fillId="0" borderId="10" xfId="49" applyFont="1" applyFill="1" applyBorder="1" applyAlignment="1" applyProtection="1">
      <alignment horizontal="left" vertical="top" wrapText="1"/>
    </xf>
    <xf numFmtId="0" fontId="23" fillId="0" borderId="0" xfId="49" applyFont="1" applyFill="1" applyBorder="1"/>
    <xf numFmtId="0" fontId="23" fillId="0" borderId="0" xfId="49" applyNumberFormat="1" applyFont="1" applyFill="1" applyBorder="1" applyAlignment="1" applyProtection="1">
      <alignment horizontal="right" wrapText="1"/>
    </xf>
    <xf numFmtId="175" fontId="22" fillId="0" borderId="0" xfId="49" applyNumberFormat="1" applyFont="1" applyFill="1" applyBorder="1" applyAlignment="1">
      <alignment horizontal="right" vertical="top" wrapText="1"/>
    </xf>
    <xf numFmtId="0" fontId="23" fillId="0" borderId="0" xfId="49" applyNumberFormat="1" applyFont="1" applyFill="1" applyBorder="1"/>
    <xf numFmtId="0" fontId="23" fillId="0" borderId="0" xfId="49" applyFont="1" applyFill="1" applyBorder="1" applyAlignment="1">
      <alignment horizontal="left" vertical="top"/>
    </xf>
    <xf numFmtId="0" fontId="23" fillId="0" borderId="10" xfId="49" applyFont="1" applyFill="1" applyBorder="1" applyAlignment="1">
      <alignment horizontal="right" vertical="top" wrapText="1"/>
    </xf>
    <xf numFmtId="171" fontId="23" fillId="0" borderId="0" xfId="49" applyNumberFormat="1" applyFont="1" applyFill="1" applyBorder="1" applyAlignment="1">
      <alignment horizontal="right" vertical="top" wrapText="1"/>
    </xf>
    <xf numFmtId="0" fontId="23" fillId="0" borderId="0" xfId="49" applyFont="1" applyFill="1" applyAlignment="1">
      <alignment horizontal="left" vertical="top"/>
    </xf>
    <xf numFmtId="172" fontId="22" fillId="0" borderId="0" xfId="49" applyNumberFormat="1" applyFont="1" applyFill="1" applyBorder="1" applyAlignment="1">
      <alignment horizontal="right" vertical="top" wrapText="1"/>
    </xf>
    <xf numFmtId="0" fontId="23" fillId="0" borderId="0" xfId="49" applyFont="1" applyFill="1" applyBorder="1" applyAlignment="1"/>
    <xf numFmtId="49" fontId="23" fillId="0" borderId="0" xfId="53" applyNumberFormat="1" applyFont="1" applyFill="1" applyBorder="1" applyAlignment="1">
      <alignment horizontal="right" vertical="top" wrapText="1"/>
    </xf>
    <xf numFmtId="0" fontId="23" fillId="0" borderId="0" xfId="49" applyNumberFormat="1" applyFont="1" applyFill="1" applyBorder="1" applyAlignment="1">
      <alignment horizontal="right"/>
    </xf>
    <xf numFmtId="0" fontId="22" fillId="0" borderId="0" xfId="49" applyFont="1" applyFill="1" applyAlignment="1" applyProtection="1">
      <alignment horizontal="left" vertical="top" wrapText="1"/>
    </xf>
    <xf numFmtId="0" fontId="23" fillId="0" borderId="0" xfId="49" applyFont="1" applyFill="1" applyAlignment="1" applyProtection="1">
      <alignment horizontal="left" vertical="top" wrapText="1"/>
    </xf>
    <xf numFmtId="0" fontId="23" fillId="0" borderId="0" xfId="49" applyFont="1" applyFill="1" applyBorder="1" applyAlignment="1">
      <alignment horizontal="right"/>
    </xf>
    <xf numFmtId="0" fontId="23" fillId="0" borderId="10" xfId="49" applyNumberFormat="1" applyFont="1" applyFill="1" applyBorder="1" applyAlignment="1" applyProtection="1">
      <alignment horizontal="right"/>
    </xf>
    <xf numFmtId="0" fontId="23" fillId="0" borderId="11" xfId="49" applyNumberFormat="1" applyFont="1" applyFill="1" applyBorder="1" applyAlignment="1" applyProtection="1">
      <alignment horizontal="right" wrapText="1"/>
    </xf>
    <xf numFmtId="0" fontId="23" fillId="0" borderId="11" xfId="44" applyFont="1" applyFill="1" applyBorder="1" applyAlignment="1">
      <alignment horizontal="left" vertical="top" wrapText="1"/>
    </xf>
    <xf numFmtId="0" fontId="23" fillId="0" borderId="0" xfId="44" applyNumberFormat="1" applyFont="1" applyFill="1" applyAlignment="1"/>
    <xf numFmtId="0" fontId="23" fillId="0" borderId="0" xfId="0" applyFont="1" applyFill="1" applyAlignment="1">
      <alignment horizontal="center" vertical="top" wrapText="1"/>
    </xf>
    <xf numFmtId="0" fontId="28" fillId="0" borderId="0" xfId="0" applyFont="1" applyAlignment="1">
      <alignment horizontal="center"/>
    </xf>
    <xf numFmtId="0" fontId="37" fillId="0" borderId="0" xfId="0" applyFont="1" applyFill="1" applyAlignment="1">
      <alignment wrapText="1"/>
    </xf>
    <xf numFmtId="0" fontId="36" fillId="0" borderId="18" xfId="0" applyFont="1" applyFill="1" applyBorder="1" applyAlignment="1">
      <alignment horizontal="center" vertical="center" wrapText="1"/>
    </xf>
    <xf numFmtId="0" fontId="36" fillId="0" borderId="20" xfId="0" applyFont="1" applyFill="1" applyBorder="1" applyAlignment="1" applyProtection="1">
      <alignment horizontal="center" vertical="center" wrapText="1"/>
    </xf>
    <xf numFmtId="0" fontId="23" fillId="0" borderId="0" xfId="52" applyNumberFormat="1" applyFont="1" applyFill="1" applyBorder="1" applyProtection="1"/>
    <xf numFmtId="0" fontId="23" fillId="0" borderId="0" xfId="52" applyFont="1" applyFill="1" applyBorder="1" applyAlignment="1" applyProtection="1">
      <alignment horizontal="left"/>
    </xf>
    <xf numFmtId="0" fontId="23" fillId="0" borderId="0" xfId="52" applyNumberFormat="1" applyFont="1" applyFill="1" applyAlignment="1" applyProtection="1">
      <alignment horizontal="right"/>
    </xf>
    <xf numFmtId="0" fontId="23" fillId="0" borderId="0" xfId="47" applyNumberFormat="1" applyFont="1" applyFill="1" applyProtection="1"/>
    <xf numFmtId="0" fontId="23" fillId="0" borderId="0" xfId="47" applyFont="1" applyFill="1" applyBorder="1" applyAlignment="1" applyProtection="1">
      <alignment horizontal="right" vertical="top"/>
    </xf>
    <xf numFmtId="0" fontId="23" fillId="0" borderId="0" xfId="51" applyNumberFormat="1" applyFont="1" applyFill="1" applyBorder="1" applyProtection="1"/>
    <xf numFmtId="0" fontId="23" fillId="0" borderId="0" xfId="53" applyNumberFormat="1" applyFont="1" applyFill="1" applyAlignment="1" applyProtection="1">
      <alignment horizontal="left" vertical="top"/>
    </xf>
    <xf numFmtId="0" fontId="23" fillId="0" borderId="0" xfId="53" applyNumberFormat="1" applyFont="1" applyFill="1" applyAlignment="1" applyProtection="1">
      <alignment horizontal="right" vertical="top"/>
    </xf>
    <xf numFmtId="0" fontId="23" fillId="0" borderId="0" xfId="53" applyNumberFormat="1" applyFont="1" applyFill="1" applyBorder="1" applyAlignment="1" applyProtection="1">
      <alignment horizontal="right"/>
    </xf>
    <xf numFmtId="0" fontId="23" fillId="0" borderId="0" xfId="49" applyNumberFormat="1" applyFont="1" applyFill="1" applyAlignment="1" applyProtection="1">
      <alignment horizontal="left" vertical="top"/>
    </xf>
    <xf numFmtId="0" fontId="22" fillId="0" borderId="0" xfId="53" applyNumberFormat="1" applyFont="1" applyFill="1" applyAlignment="1" applyProtection="1">
      <alignment horizontal="right" vertical="top"/>
    </xf>
    <xf numFmtId="0" fontId="22" fillId="0" borderId="0" xfId="53" applyNumberFormat="1" applyFont="1" applyFill="1" applyAlignment="1" applyProtection="1">
      <alignment horizontal="left" vertical="top" wrapText="1"/>
    </xf>
    <xf numFmtId="0" fontId="23" fillId="0" borderId="0" xfId="53" applyFont="1" applyFill="1" applyAlignment="1" applyProtection="1">
      <alignment horizontal="left" vertical="top" wrapText="1"/>
    </xf>
    <xf numFmtId="0" fontId="23" fillId="0" borderId="0" xfId="53" applyNumberFormat="1" applyFont="1" applyFill="1" applyAlignment="1" applyProtection="1">
      <alignment horizontal="left" vertical="top" wrapText="1"/>
    </xf>
    <xf numFmtId="0" fontId="23" fillId="0" borderId="0" xfId="53" applyNumberFormat="1" applyFont="1" applyFill="1" applyBorder="1" applyAlignment="1" applyProtection="1">
      <alignment horizontal="left" vertical="top" wrapText="1"/>
    </xf>
    <xf numFmtId="0" fontId="23" fillId="0" borderId="0" xfId="53" applyNumberFormat="1" applyFont="1" applyFill="1" applyBorder="1" applyAlignment="1" applyProtection="1">
      <alignment horizontal="right" vertical="top"/>
    </xf>
    <xf numFmtId="0" fontId="22" fillId="0" borderId="0" xfId="53" applyFont="1" applyFill="1" applyBorder="1" applyAlignment="1" applyProtection="1">
      <alignment horizontal="left" vertical="top" wrapText="1"/>
    </xf>
    <xf numFmtId="0" fontId="23" fillId="0" borderId="0" xfId="53" applyNumberFormat="1" applyFont="1" applyFill="1" applyBorder="1" applyAlignment="1" applyProtection="1">
      <alignment horizontal="right" wrapText="1"/>
    </xf>
    <xf numFmtId="0" fontId="23" fillId="0" borderId="0" xfId="53" applyNumberFormat="1" applyFont="1" applyFill="1" applyAlignment="1" applyProtection="1">
      <alignment horizontal="right" wrapText="1"/>
    </xf>
    <xf numFmtId="0" fontId="22" fillId="0" borderId="0" xfId="53" applyNumberFormat="1" applyFont="1" applyFill="1" applyBorder="1" applyAlignment="1" applyProtection="1">
      <alignment horizontal="right" vertical="top"/>
    </xf>
    <xf numFmtId="0" fontId="22" fillId="0" borderId="0" xfId="53" applyNumberFormat="1" applyFont="1" applyFill="1" applyBorder="1" applyAlignment="1" applyProtection="1">
      <alignment horizontal="left" vertical="top" wrapText="1"/>
    </xf>
    <xf numFmtId="0" fontId="23" fillId="0" borderId="10" xfId="53" applyNumberFormat="1" applyFont="1" applyFill="1" applyBorder="1" applyAlignment="1" applyProtection="1">
      <alignment horizontal="left" vertical="top"/>
    </xf>
    <xf numFmtId="0" fontId="23" fillId="0" borderId="10" xfId="53" applyNumberFormat="1" applyFont="1" applyFill="1" applyBorder="1" applyAlignment="1" applyProtection="1">
      <alignment horizontal="right" vertical="top"/>
    </xf>
    <xf numFmtId="0" fontId="22" fillId="0" borderId="10" xfId="53" applyNumberFormat="1" applyFont="1" applyFill="1" applyBorder="1" applyAlignment="1" applyProtection="1">
      <alignment horizontal="left" vertical="top" wrapText="1"/>
    </xf>
    <xf numFmtId="0" fontId="23" fillId="0" borderId="10" xfId="53" applyNumberFormat="1" applyFont="1" applyFill="1" applyBorder="1" applyAlignment="1" applyProtection="1">
      <alignment horizontal="right" wrapText="1"/>
    </xf>
    <xf numFmtId="0" fontId="23" fillId="0" borderId="0" xfId="52" applyFont="1" applyFill="1" applyBorder="1" applyAlignment="1" applyProtection="1">
      <alignment vertical="top"/>
    </xf>
    <xf numFmtId="180" fontId="23" fillId="0" borderId="0" xfId="49" applyNumberFormat="1" applyFont="1" applyFill="1" applyBorder="1" applyAlignment="1" applyProtection="1">
      <alignment horizontal="right"/>
    </xf>
    <xf numFmtId="49" fontId="23" fillId="0" borderId="0" xfId="49" applyNumberFormat="1" applyFont="1" applyFill="1" applyBorder="1" applyAlignment="1">
      <alignment horizontal="center"/>
    </xf>
    <xf numFmtId="180" fontId="23" fillId="0" borderId="0" xfId="49" applyNumberFormat="1" applyFont="1" applyFill="1"/>
    <xf numFmtId="180" fontId="23" fillId="0" borderId="0" xfId="49" applyNumberFormat="1" applyFont="1" applyFill="1" applyAlignment="1">
      <alignment horizontal="right"/>
    </xf>
    <xf numFmtId="0" fontId="23" fillId="0" borderId="0" xfId="49" applyFont="1" applyFill="1" applyBorder="1" applyAlignment="1">
      <alignment vertical="top"/>
    </xf>
    <xf numFmtId="0" fontId="23" fillId="0" borderId="0" xfId="49" applyFont="1" applyFill="1" applyBorder="1" applyAlignment="1">
      <alignment horizontal="right" vertical="top"/>
    </xf>
    <xf numFmtId="49" fontId="23" fillId="0" borderId="0" xfId="53" applyNumberFormat="1" applyFont="1" applyFill="1" applyAlignment="1">
      <alignment horizontal="center"/>
    </xf>
    <xf numFmtId="0" fontId="22" fillId="0" borderId="10" xfId="49" applyFont="1" applyFill="1" applyBorder="1" applyAlignment="1">
      <alignment vertical="top" wrapText="1"/>
    </xf>
    <xf numFmtId="0" fontId="23" fillId="0" borderId="11" xfId="49" applyNumberFormat="1" applyFont="1" applyFill="1" applyBorder="1" applyAlignment="1" applyProtection="1">
      <alignment horizontal="right"/>
    </xf>
    <xf numFmtId="0" fontId="23" fillId="0" borderId="10" xfId="49" applyFont="1" applyFill="1" applyBorder="1" applyAlignment="1">
      <alignment vertical="top" wrapText="1"/>
    </xf>
    <xf numFmtId="0" fontId="22" fillId="0" borderId="0" xfId="53" applyFont="1" applyFill="1" applyBorder="1" applyAlignment="1">
      <alignment horizontal="right" vertical="top" wrapText="1"/>
    </xf>
    <xf numFmtId="0" fontId="23" fillId="0" borderId="0" xfId="53" applyFont="1" applyFill="1" applyBorder="1" applyAlignment="1">
      <alignment horizontal="right" vertical="top" wrapText="1"/>
    </xf>
    <xf numFmtId="0" fontId="22" fillId="0" borderId="10" xfId="49" applyFont="1" applyFill="1" applyBorder="1" applyAlignment="1">
      <alignment horizontal="right" vertical="top" wrapText="1"/>
    </xf>
    <xf numFmtId="180" fontId="23" fillId="0" borderId="0" xfId="49" applyNumberFormat="1" applyFont="1" applyFill="1" applyAlignment="1" applyProtection="1">
      <alignment horizontal="left"/>
    </xf>
    <xf numFmtId="0" fontId="23" fillId="0" borderId="0" xfId="44" applyFont="1" applyFill="1" applyAlignment="1">
      <alignment horizontal="right"/>
    </xf>
    <xf numFmtId="0" fontId="23" fillId="0" borderId="11" xfId="49" applyFont="1" applyFill="1" applyBorder="1" applyAlignment="1">
      <alignment horizontal="left" vertical="top"/>
    </xf>
    <xf numFmtId="171" fontId="23" fillId="0" borderId="0" xfId="53" applyNumberFormat="1" applyFont="1" applyFill="1" applyBorder="1" applyAlignment="1">
      <alignment horizontal="right" vertical="top" wrapText="1"/>
    </xf>
    <xf numFmtId="0" fontId="23" fillId="0" borderId="0" xfId="52" applyFont="1" applyFill="1" applyBorder="1" applyProtection="1"/>
    <xf numFmtId="0" fontId="22" fillId="0" borderId="0" xfId="49" applyFont="1" applyFill="1" applyAlignment="1">
      <alignment horizontal="right" vertical="top" wrapText="1"/>
    </xf>
    <xf numFmtId="0" fontId="23" fillId="0" borderId="11" xfId="44" applyFont="1" applyFill="1" applyBorder="1" applyAlignment="1">
      <alignment horizontal="right" vertical="top" wrapText="1"/>
    </xf>
    <xf numFmtId="0" fontId="23" fillId="0" borderId="0" xfId="49" applyFont="1" applyFill="1" applyAlignment="1">
      <alignment vertical="top" wrapText="1"/>
    </xf>
    <xf numFmtId="0" fontId="23" fillId="0" borderId="0" xfId="49" applyFont="1" applyFill="1" applyAlignment="1">
      <alignment horizontal="right"/>
    </xf>
    <xf numFmtId="0" fontId="23" fillId="0" borderId="0" xfId="44" applyNumberFormat="1" applyFont="1" applyFill="1" applyAlignment="1" applyProtection="1">
      <alignment horizontal="center"/>
    </xf>
    <xf numFmtId="0" fontId="23" fillId="0" borderId="0" xfId="52" applyFont="1" applyFill="1" applyBorder="1" applyAlignment="1" applyProtection="1">
      <alignment horizontal="right"/>
    </xf>
    <xf numFmtId="0" fontId="23" fillId="0" borderId="0" xfId="44" applyFont="1" applyFill="1" applyAlignment="1">
      <alignment horizontal="left"/>
    </xf>
    <xf numFmtId="0" fontId="23" fillId="0" borderId="0" xfId="44" applyNumberFormat="1" applyFont="1" applyFill="1" applyAlignment="1">
      <alignment horizontal="center"/>
    </xf>
    <xf numFmtId="0" fontId="22" fillId="0" borderId="0" xfId="49" applyFont="1" applyFill="1" applyBorder="1" applyAlignment="1">
      <alignment vertical="top" wrapText="1"/>
    </xf>
    <xf numFmtId="0" fontId="23" fillId="0" borderId="10" xfId="49" applyNumberFormat="1" applyFont="1" applyFill="1" applyBorder="1" applyAlignment="1">
      <alignment horizontal="right"/>
    </xf>
    <xf numFmtId="0" fontId="40" fillId="0" borderId="0" xfId="44" applyFont="1" applyFill="1" applyAlignment="1"/>
    <xf numFmtId="0" fontId="40" fillId="0" borderId="0" xfId="44" applyFont="1" applyFill="1" applyBorder="1" applyAlignment="1"/>
    <xf numFmtId="0" fontId="40" fillId="0" borderId="0" xfId="53" applyFont="1" applyFill="1" applyAlignment="1"/>
    <xf numFmtId="0" fontId="23" fillId="0" borderId="0" xfId="44" applyFont="1" applyFill="1" applyAlignment="1">
      <alignment horizontal="center"/>
    </xf>
    <xf numFmtId="0" fontId="22" fillId="0" borderId="14" xfId="46" applyFont="1" applyFill="1" applyBorder="1" applyAlignment="1">
      <alignment horizontal="center" vertical="center" wrapText="1"/>
    </xf>
    <xf numFmtId="0" fontId="22" fillId="0" borderId="14" xfId="46" applyFont="1" applyFill="1" applyBorder="1" applyAlignment="1" applyProtection="1">
      <alignment horizontal="center" vertical="center" wrapText="1"/>
    </xf>
    <xf numFmtId="0" fontId="29" fillId="25" borderId="14" xfId="0" applyFont="1" applyFill="1" applyBorder="1" applyAlignment="1">
      <alignment horizontal="center" vertical="center" wrapText="1"/>
    </xf>
    <xf numFmtId="0" fontId="29" fillId="0" borderId="14" xfId="0" applyFont="1" applyBorder="1" applyAlignment="1">
      <alignment horizontal="center"/>
    </xf>
    <xf numFmtId="0" fontId="37" fillId="25" borderId="14" xfId="0" applyFont="1" applyFill="1" applyBorder="1" applyAlignment="1" applyProtection="1">
      <alignment horizontal="left" vertical="center" wrapText="1"/>
    </xf>
    <xf numFmtId="0" fontId="23" fillId="0" borderId="0" xfId="49" applyFont="1" applyFill="1" applyAlignment="1">
      <alignment vertical="center"/>
    </xf>
    <xf numFmtId="43" fontId="22" fillId="0" borderId="11" xfId="28" applyFont="1" applyFill="1" applyBorder="1" applyAlignment="1" applyProtection="1">
      <alignment horizontal="right" wrapText="1"/>
    </xf>
    <xf numFmtId="0" fontId="22" fillId="0" borderId="0" xfId="52" applyFont="1" applyFill="1" applyBorder="1" applyAlignment="1" applyProtection="1">
      <alignment horizontal="left" vertical="top" wrapText="1"/>
    </xf>
    <xf numFmtId="0" fontId="23" fillId="0" borderId="0" xfId="52" applyNumberFormat="1" applyFont="1" applyFill="1" applyBorder="1" applyAlignment="1" applyProtection="1">
      <alignment horizontal="left"/>
    </xf>
    <xf numFmtId="0" fontId="23" fillId="0" borderId="0" xfId="52" applyNumberFormat="1" applyFont="1" applyFill="1" applyBorder="1" applyAlignment="1" applyProtection="1">
      <alignment horizontal="center"/>
    </xf>
    <xf numFmtId="1" fontId="22" fillId="0" borderId="0" xfId="52" applyNumberFormat="1" applyFont="1" applyFill="1" applyBorder="1" applyAlignment="1" applyProtection="1">
      <alignment horizontal="right" vertical="top" wrapText="1"/>
    </xf>
    <xf numFmtId="0" fontId="23" fillId="0" borderId="0" xfId="52" applyNumberFormat="1" applyFont="1" applyFill="1" applyBorder="1" applyAlignment="1" applyProtection="1">
      <alignment horizontal="right"/>
    </xf>
    <xf numFmtId="172" fontId="22" fillId="0" borderId="0" xfId="52" applyNumberFormat="1" applyFont="1" applyFill="1" applyBorder="1" applyAlignment="1" applyProtection="1">
      <alignment horizontal="right" vertical="top" wrapText="1"/>
    </xf>
    <xf numFmtId="171" fontId="23" fillId="0" borderId="0" xfId="52" applyNumberFormat="1" applyFont="1" applyFill="1" applyBorder="1" applyAlignment="1" applyProtection="1">
      <alignment horizontal="right" vertical="top" wrapText="1"/>
    </xf>
    <xf numFmtId="0" fontId="23" fillId="0" borderId="0" xfId="52" applyFont="1" applyFill="1" applyAlignment="1" applyProtection="1">
      <alignment vertical="top"/>
    </xf>
    <xf numFmtId="0" fontId="22" fillId="0" borderId="0" xfId="52" applyFont="1" applyFill="1" applyBorder="1" applyAlignment="1" applyProtection="1">
      <alignment horizontal="right" vertical="top" wrapText="1"/>
    </xf>
    <xf numFmtId="0" fontId="23" fillId="0" borderId="10" xfId="52" applyFont="1" applyFill="1" applyBorder="1" applyAlignment="1" applyProtection="1">
      <alignment horizontal="left" vertical="top" wrapText="1"/>
    </xf>
    <xf numFmtId="0" fontId="23" fillId="0" borderId="10" xfId="52" applyFont="1" applyFill="1" applyBorder="1" applyAlignment="1" applyProtection="1">
      <alignment horizontal="right" vertical="top" wrapText="1"/>
    </xf>
    <xf numFmtId="0" fontId="22" fillId="0" borderId="10" xfId="52" applyFont="1" applyFill="1" applyBorder="1" applyAlignment="1" applyProtection="1">
      <alignment horizontal="left" vertical="top" wrapText="1"/>
    </xf>
    <xf numFmtId="0" fontId="23" fillId="0" borderId="11" xfId="52" applyFont="1" applyFill="1" applyBorder="1" applyAlignment="1" applyProtection="1">
      <alignment horizontal="left" vertical="top" wrapText="1"/>
    </xf>
    <xf numFmtId="0" fontId="22" fillId="0" borderId="11" xfId="52" applyFont="1" applyFill="1" applyBorder="1" applyAlignment="1" applyProtection="1">
      <alignment horizontal="left" vertical="top" wrapText="1"/>
    </xf>
    <xf numFmtId="0" fontId="23" fillId="0" borderId="0" xfId="52" applyFont="1" applyFill="1" applyAlignment="1" applyProtection="1">
      <alignment horizontal="left" vertical="top" wrapText="1"/>
    </xf>
    <xf numFmtId="0" fontId="23" fillId="0" borderId="0" xfId="52" applyFont="1" applyFill="1" applyAlignment="1" applyProtection="1">
      <alignment horizontal="right" vertical="top" wrapText="1"/>
    </xf>
    <xf numFmtId="0" fontId="23" fillId="0" borderId="0" xfId="52" applyFont="1" applyFill="1" applyAlignment="1" applyProtection="1">
      <alignment horizontal="left"/>
    </xf>
    <xf numFmtId="0" fontId="23" fillId="0" borderId="0" xfId="52" applyNumberFormat="1" applyFont="1" applyFill="1" applyProtection="1"/>
    <xf numFmtId="0" fontId="22" fillId="0" borderId="0" xfId="0" applyNumberFormat="1" applyFont="1" applyFill="1" applyBorder="1" applyAlignment="1" applyProtection="1">
      <alignment horizontal="center"/>
    </xf>
    <xf numFmtId="0" fontId="23" fillId="0" borderId="0" xfId="44" applyFont="1" applyFill="1" applyBorder="1" applyAlignment="1">
      <alignment horizontal="left" vertical="top"/>
    </xf>
    <xf numFmtId="0" fontId="37" fillId="0" borderId="14" xfId="0" applyFont="1" applyFill="1" applyBorder="1" applyAlignment="1" applyProtection="1">
      <alignment horizontal="left" vertical="center" wrapText="1"/>
    </xf>
    <xf numFmtId="0" fontId="37" fillId="0" borderId="14" xfId="0" applyFont="1" applyBorder="1" applyAlignment="1" applyProtection="1">
      <alignment horizontal="left" vertical="center" wrapText="1"/>
    </xf>
    <xf numFmtId="0" fontId="23" fillId="0" borderId="0" xfId="47" applyNumberFormat="1" applyFont="1" applyFill="1" applyAlignment="1" applyProtection="1">
      <alignment horizontal="right"/>
    </xf>
    <xf numFmtId="0" fontId="23" fillId="0" borderId="0" xfId="53" applyNumberFormat="1" applyFont="1" applyFill="1" applyProtection="1"/>
    <xf numFmtId="167" fontId="23" fillId="0" borderId="0" xfId="53" applyNumberFormat="1" applyFont="1" applyFill="1" applyAlignment="1" applyProtection="1">
      <alignment horizontal="right" vertical="top"/>
    </xf>
    <xf numFmtId="0" fontId="23" fillId="0" borderId="0" xfId="53" applyNumberFormat="1" applyFont="1" applyFill="1" applyBorder="1" applyProtection="1"/>
    <xf numFmtId="49" fontId="23" fillId="0" borderId="0" xfId="53" applyNumberFormat="1" applyFont="1" applyFill="1" applyBorder="1" applyAlignment="1" applyProtection="1">
      <alignment horizontal="right" vertical="top"/>
    </xf>
    <xf numFmtId="49" fontId="23" fillId="0" borderId="0" xfId="44" applyNumberFormat="1" applyFont="1" applyFill="1" applyAlignment="1">
      <alignment horizontal="right"/>
    </xf>
    <xf numFmtId="0" fontId="23" fillId="0" borderId="0" xfId="49" applyFont="1" applyFill="1" applyAlignment="1">
      <alignment horizontal="left" vertical="top" wrapText="1"/>
    </xf>
    <xf numFmtId="0" fontId="23" fillId="0" borderId="0" xfId="44" applyFont="1" applyFill="1" applyBorder="1" applyAlignment="1">
      <alignment horizontal="left"/>
    </xf>
    <xf numFmtId="0" fontId="23" fillId="0" borderId="0" xfId="49" applyFont="1" applyFill="1" applyBorder="1" applyAlignment="1">
      <alignment horizontal="left" vertical="top" wrapText="1"/>
    </xf>
    <xf numFmtId="0" fontId="22" fillId="0" borderId="10" xfId="48" applyFont="1" applyFill="1" applyBorder="1" applyAlignment="1">
      <alignment horizontal="right" vertical="top" wrapText="1"/>
    </xf>
    <xf numFmtId="0" fontId="22" fillId="0" borderId="10" xfId="48" applyFont="1" applyFill="1" applyBorder="1" applyAlignment="1">
      <alignment vertical="top" wrapText="1"/>
    </xf>
    <xf numFmtId="0" fontId="22" fillId="0" borderId="10" xfId="53" applyFont="1" applyFill="1" applyBorder="1" applyAlignment="1" applyProtection="1">
      <alignment horizontal="left" vertical="top" wrapText="1"/>
    </xf>
    <xf numFmtId="0" fontId="40" fillId="0" borderId="0" xfId="53" applyFont="1" applyFill="1" applyBorder="1" applyAlignment="1"/>
    <xf numFmtId="0" fontId="40" fillId="0" borderId="0" xfId="53" applyFont="1" applyFill="1"/>
    <xf numFmtId="0" fontId="23" fillId="0" borderId="0" xfId="51" applyFont="1" applyFill="1" applyBorder="1" applyAlignment="1">
      <alignment horizontal="right" vertical="top" wrapText="1"/>
    </xf>
    <xf numFmtId="0" fontId="40" fillId="0" borderId="0" xfId="44" applyFont="1" applyFill="1"/>
    <xf numFmtId="0" fontId="23" fillId="0" borderId="11" xfId="49" applyNumberFormat="1" applyFont="1" applyFill="1" applyBorder="1"/>
    <xf numFmtId="0" fontId="22" fillId="0" borderId="13" xfId="0" applyFont="1" applyFill="1" applyBorder="1" applyAlignment="1">
      <alignment horizontal="center"/>
    </xf>
    <xf numFmtId="0" fontId="23" fillId="0" borderId="0" xfId="53" applyNumberFormat="1" applyFont="1" applyFill="1" applyBorder="1" applyAlignment="1" applyProtection="1">
      <alignment horizontal="left" vertical="top"/>
    </xf>
    <xf numFmtId="0" fontId="23" fillId="0" borderId="0" xfId="51" applyFont="1" applyFill="1" applyBorder="1" applyAlignment="1" applyProtection="1">
      <alignment horizontal="left"/>
    </xf>
    <xf numFmtId="0" fontId="22" fillId="0" borderId="0" xfId="52" applyFont="1" applyFill="1" applyBorder="1" applyAlignment="1" applyProtection="1">
      <alignment horizontal="left" vertical="center" wrapText="1"/>
    </xf>
    <xf numFmtId="0" fontId="23" fillId="0" borderId="0" xfId="63" applyNumberFormat="1" applyFont="1" applyFill="1" applyBorder="1" applyAlignment="1" applyProtection="1">
      <alignment horizontal="right" wrapText="1"/>
    </xf>
    <xf numFmtId="0" fontId="23" fillId="0" borderId="0" xfId="63" applyNumberFormat="1" applyFont="1" applyFill="1" applyAlignment="1" applyProtection="1">
      <alignment horizontal="right" wrapText="1"/>
    </xf>
    <xf numFmtId="164" fontId="23" fillId="0" borderId="0" xfId="63" applyFont="1" applyFill="1" applyBorder="1" applyAlignment="1" applyProtection="1">
      <alignment horizontal="right" wrapText="1"/>
    </xf>
    <xf numFmtId="0" fontId="23" fillId="0" borderId="10" xfId="63" applyNumberFormat="1" applyFont="1" applyFill="1" applyBorder="1" applyAlignment="1" applyProtection="1">
      <alignment horizontal="right" wrapText="1"/>
    </xf>
    <xf numFmtId="180" fontId="23" fillId="0" borderId="0" xfId="63" applyNumberFormat="1" applyFont="1" applyFill="1" applyBorder="1" applyAlignment="1" applyProtection="1">
      <alignment horizontal="right" wrapText="1"/>
    </xf>
    <xf numFmtId="164" fontId="23" fillId="0" borderId="11" xfId="63" applyFont="1" applyFill="1" applyBorder="1" applyAlignment="1" applyProtection="1">
      <alignment horizontal="right" wrapText="1"/>
    </xf>
    <xf numFmtId="0" fontId="23" fillId="0" borderId="11" xfId="63" applyNumberFormat="1" applyFont="1" applyFill="1" applyBorder="1" applyAlignment="1" applyProtection="1">
      <alignment horizontal="right" wrapText="1"/>
    </xf>
    <xf numFmtId="164" fontId="23" fillId="0" borderId="10" xfId="63" applyFont="1" applyFill="1" applyBorder="1" applyAlignment="1" applyProtection="1">
      <alignment horizontal="right" wrapText="1"/>
    </xf>
    <xf numFmtId="164" fontId="23" fillId="0" borderId="0" xfId="63" applyFont="1" applyFill="1" applyAlignment="1" applyProtection="1">
      <alignment horizontal="right" wrapText="1"/>
    </xf>
    <xf numFmtId="0" fontId="23" fillId="0" borderId="0" xfId="63" applyNumberFormat="1" applyFont="1" applyFill="1" applyBorder="1" applyAlignment="1" applyProtection="1">
      <alignment horizontal="right"/>
    </xf>
    <xf numFmtId="0" fontId="22" fillId="0" borderId="0" xfId="0" applyNumberFormat="1" applyFont="1" applyFill="1" applyBorder="1" applyProtection="1"/>
    <xf numFmtId="0" fontId="23" fillId="0" borderId="0" xfId="52" applyFont="1" applyFill="1" applyAlignment="1" applyProtection="1">
      <alignment horizontal="left" wrapText="1"/>
    </xf>
    <xf numFmtId="0" fontId="23" fillId="25" borderId="0" xfId="47" applyFont="1" applyFill="1" applyProtection="1"/>
    <xf numFmtId="0" fontId="23" fillId="25" borderId="0" xfId="47" applyFont="1" applyFill="1" applyAlignment="1" applyProtection="1">
      <alignment vertical="top"/>
    </xf>
    <xf numFmtId="0" fontId="23" fillId="25" borderId="0" xfId="47" applyFont="1" applyFill="1" applyAlignment="1" applyProtection="1">
      <alignment horizontal="right" vertical="top"/>
    </xf>
    <xf numFmtId="0" fontId="23" fillId="25" borderId="0" xfId="47" applyFont="1" applyFill="1" applyAlignment="1" applyProtection="1">
      <alignment horizontal="left" vertical="top"/>
    </xf>
    <xf numFmtId="0" fontId="23" fillId="25" borderId="0" xfId="51" applyFont="1" applyFill="1" applyBorder="1" applyAlignment="1" applyProtection="1">
      <alignment horizontal="left"/>
    </xf>
    <xf numFmtId="0" fontId="23" fillId="25" borderId="0" xfId="52" applyFont="1" applyFill="1" applyProtection="1"/>
    <xf numFmtId="0" fontId="23" fillId="25" borderId="0" xfId="52" applyFont="1" applyFill="1" applyBorder="1" applyAlignment="1" applyProtection="1">
      <alignment horizontal="left" vertical="top" wrapText="1"/>
    </xf>
    <xf numFmtId="0" fontId="23" fillId="25" borderId="0" xfId="52" applyFont="1" applyFill="1" applyBorder="1" applyAlignment="1" applyProtection="1">
      <alignment horizontal="right" vertical="top" wrapText="1"/>
    </xf>
    <xf numFmtId="0" fontId="23" fillId="25" borderId="10" xfId="63" applyNumberFormat="1" applyFont="1" applyFill="1" applyBorder="1" applyAlignment="1" applyProtection="1">
      <alignment horizontal="right" wrapText="1"/>
    </xf>
    <xf numFmtId="0" fontId="23" fillId="25" borderId="0" xfId="63" applyNumberFormat="1" applyFont="1" applyFill="1" applyBorder="1" applyAlignment="1" applyProtection="1">
      <alignment horizontal="right" wrapText="1"/>
    </xf>
    <xf numFmtId="164" fontId="23" fillId="25" borderId="0" xfId="63" applyFont="1" applyFill="1" applyBorder="1" applyAlignment="1" applyProtection="1">
      <alignment horizontal="right" wrapText="1"/>
    </xf>
    <xf numFmtId="0" fontId="23" fillId="25" borderId="11" xfId="63" applyNumberFormat="1" applyFont="1" applyFill="1" applyBorder="1" applyAlignment="1" applyProtection="1">
      <alignment horizontal="right" wrapText="1"/>
    </xf>
    <xf numFmtId="164" fontId="23" fillId="25" borderId="11" xfId="63" applyFont="1" applyFill="1" applyBorder="1" applyAlignment="1" applyProtection="1">
      <alignment horizontal="right" wrapText="1"/>
    </xf>
    <xf numFmtId="164" fontId="23" fillId="25" borderId="10" xfId="63" applyFont="1" applyFill="1" applyBorder="1" applyAlignment="1" applyProtection="1">
      <alignment horizontal="right" wrapText="1"/>
    </xf>
    <xf numFmtId="0" fontId="23" fillId="25" borderId="0" xfId="49" applyFont="1" applyFill="1" applyAlignment="1"/>
    <xf numFmtId="0" fontId="23" fillId="25" borderId="0" xfId="49" applyFont="1" applyFill="1" applyAlignment="1">
      <alignment horizontal="right"/>
    </xf>
    <xf numFmtId="0" fontId="23" fillId="0" borderId="0" xfId="65" applyNumberFormat="1" applyFont="1" applyFill="1" applyBorder="1" applyAlignment="1" applyProtection="1">
      <alignment horizontal="right" vertical="top"/>
    </xf>
    <xf numFmtId="0" fontId="23" fillId="0" borderId="0" xfId="65" applyFont="1" applyFill="1" applyBorder="1" applyAlignment="1" applyProtection="1">
      <alignment horizontal="left" vertical="top" wrapText="1"/>
    </xf>
    <xf numFmtId="0" fontId="22" fillId="25" borderId="0" xfId="0" applyNumberFormat="1" applyFont="1" applyFill="1" applyBorder="1" applyAlignment="1" applyProtection="1">
      <alignment horizontal="center"/>
    </xf>
    <xf numFmtId="180" fontId="23" fillId="0" borderId="0" xfId="53" applyNumberFormat="1" applyFont="1" applyFill="1" applyBorder="1" applyAlignment="1" applyProtection="1">
      <alignment horizontal="right" wrapText="1"/>
    </xf>
    <xf numFmtId="0" fontId="23" fillId="0" borderId="0" xfId="63" applyNumberFormat="1" applyFont="1" applyFill="1" applyBorder="1" applyAlignment="1" applyProtection="1">
      <alignment horizontal="left"/>
    </xf>
    <xf numFmtId="0" fontId="23" fillId="25" borderId="0" xfId="49" applyFont="1" applyFill="1"/>
    <xf numFmtId="0" fontId="23" fillId="25" borderId="0" xfId="49" applyFont="1" applyFill="1" applyBorder="1" applyAlignment="1">
      <alignment vertical="top"/>
    </xf>
    <xf numFmtId="0" fontId="23" fillId="25" borderId="0" xfId="49" applyFont="1" applyFill="1" applyBorder="1" applyAlignment="1">
      <alignment horizontal="right" vertical="top"/>
    </xf>
    <xf numFmtId="0" fontId="23" fillId="25" borderId="0" xfId="49" applyNumberFormat="1" applyFont="1" applyFill="1" applyBorder="1" applyAlignment="1">
      <alignment horizontal="right"/>
    </xf>
    <xf numFmtId="0" fontId="23" fillId="25" borderId="0" xfId="49" applyFont="1" applyFill="1" applyBorder="1"/>
    <xf numFmtId="0" fontId="23" fillId="25" borderId="0" xfId="49" applyNumberFormat="1" applyFont="1" applyFill="1" applyBorder="1"/>
    <xf numFmtId="0" fontId="23" fillId="25" borderId="0" xfId="49" applyNumberFormat="1" applyFont="1" applyFill="1"/>
    <xf numFmtId="0" fontId="23" fillId="25" borderId="0" xfId="49" applyNumberFormat="1" applyFont="1" applyFill="1" applyBorder="1" applyAlignment="1" applyProtection="1">
      <alignment horizontal="right"/>
    </xf>
    <xf numFmtId="0" fontId="23" fillId="25" borderId="0" xfId="49" applyNumberFormat="1" applyFont="1" applyFill="1" applyAlignment="1">
      <alignment horizontal="right"/>
    </xf>
    <xf numFmtId="0" fontId="23" fillId="25" borderId="0" xfId="63" applyNumberFormat="1" applyFont="1" applyFill="1" applyBorder="1" applyAlignment="1" applyProtection="1">
      <alignment horizontal="right"/>
    </xf>
    <xf numFmtId="164" fontId="23" fillId="25" borderId="0" xfId="63" applyFont="1" applyFill="1" applyBorder="1" applyAlignment="1">
      <alignment horizontal="right" wrapText="1"/>
    </xf>
    <xf numFmtId="0" fontId="23" fillId="25" borderId="0" xfId="49" applyFont="1" applyFill="1" applyBorder="1" applyAlignment="1">
      <alignment vertical="top" wrapText="1"/>
    </xf>
    <xf numFmtId="171" fontId="23" fillId="25" borderId="0" xfId="49" applyNumberFormat="1" applyFont="1" applyFill="1" applyBorder="1" applyAlignment="1">
      <alignment horizontal="right" vertical="top" wrapText="1"/>
    </xf>
    <xf numFmtId="0" fontId="23" fillId="25" borderId="0" xfId="49" applyNumberFormat="1" applyFont="1" applyFill="1" applyBorder="1" applyAlignment="1" applyProtection="1">
      <alignment horizontal="right" wrapText="1"/>
    </xf>
    <xf numFmtId="0" fontId="23" fillId="25" borderId="11" xfId="63" applyNumberFormat="1" applyFont="1" applyFill="1" applyBorder="1" applyAlignment="1">
      <alignment horizontal="right" wrapText="1"/>
    </xf>
    <xf numFmtId="0" fontId="23" fillId="25" borderId="0" xfId="49" applyFont="1" applyFill="1" applyBorder="1" applyAlignment="1">
      <alignment horizontal="right"/>
    </xf>
    <xf numFmtId="0" fontId="23" fillId="0" borderId="0" xfId="63" applyNumberFormat="1" applyFont="1" applyFill="1" applyAlignment="1">
      <alignment horizontal="right" wrapText="1"/>
    </xf>
    <xf numFmtId="164" fontId="23" fillId="0" borderId="0" xfId="63" applyFont="1" applyFill="1" applyAlignment="1">
      <alignment horizontal="right" wrapText="1"/>
    </xf>
    <xf numFmtId="164" fontId="23" fillId="0" borderId="0" xfId="63" applyFont="1" applyFill="1" applyBorder="1" applyAlignment="1">
      <alignment horizontal="right" wrapText="1"/>
    </xf>
    <xf numFmtId="0" fontId="23" fillId="0" borderId="0" xfId="63" applyNumberFormat="1" applyFont="1" applyFill="1" applyBorder="1" applyAlignment="1">
      <alignment horizontal="right" wrapText="1"/>
    </xf>
    <xf numFmtId="164" fontId="23" fillId="0" borderId="0" xfId="63" applyFont="1" applyFill="1" applyAlignment="1" applyProtection="1">
      <alignment horizontal="right"/>
    </xf>
    <xf numFmtId="0" fontId="23" fillId="0" borderId="0" xfId="63" applyNumberFormat="1" applyFont="1" applyFill="1" applyAlignment="1" applyProtection="1">
      <alignment horizontal="right"/>
    </xf>
    <xf numFmtId="0" fontId="40" fillId="0" borderId="0" xfId="49" applyFont="1" applyFill="1"/>
    <xf numFmtId="49" fontId="40" fillId="0" borderId="0" xfId="49" applyNumberFormat="1" applyFont="1" applyFill="1" applyAlignment="1">
      <alignment horizontal="center"/>
    </xf>
    <xf numFmtId="0" fontId="40" fillId="0" borderId="0" xfId="49" applyNumberFormat="1" applyFont="1" applyFill="1"/>
    <xf numFmtId="0" fontId="40" fillId="0" borderId="0" xfId="49" applyFont="1" applyFill="1" applyBorder="1"/>
    <xf numFmtId="0" fontId="40" fillId="0" borderId="0" xfId="49" applyNumberFormat="1" applyFont="1" applyFill="1" applyBorder="1"/>
    <xf numFmtId="0" fontId="40" fillId="0" borderId="0" xfId="51" applyFont="1" applyFill="1" applyBorder="1" applyAlignment="1" applyProtection="1">
      <alignment horizontal="left"/>
    </xf>
    <xf numFmtId="0" fontId="40" fillId="0" borderId="0" xfId="52" applyFont="1" applyFill="1" applyProtection="1"/>
    <xf numFmtId="0" fontId="40" fillId="0" borderId="0" xfId="52" applyFont="1" applyFill="1" applyBorder="1" applyAlignment="1" applyProtection="1">
      <alignment horizontal="left" vertical="top" wrapText="1"/>
    </xf>
    <xf numFmtId="0" fontId="40" fillId="0" borderId="11" xfId="52" applyFont="1" applyFill="1" applyBorder="1" applyAlignment="1" applyProtection="1">
      <alignment vertical="top"/>
    </xf>
    <xf numFmtId="49" fontId="40" fillId="0" borderId="11" xfId="52" applyNumberFormat="1" applyFont="1" applyFill="1" applyBorder="1" applyAlignment="1" applyProtection="1">
      <alignment horizontal="center" vertical="top"/>
    </xf>
    <xf numFmtId="0" fontId="40" fillId="0" borderId="11" xfId="52" applyFont="1" applyFill="1" applyBorder="1" applyAlignment="1" applyProtection="1"/>
    <xf numFmtId="49" fontId="40" fillId="0" borderId="11" xfId="52" applyNumberFormat="1" applyFont="1" applyFill="1" applyBorder="1" applyAlignment="1" applyProtection="1">
      <alignment horizontal="center"/>
    </xf>
    <xf numFmtId="0" fontId="40" fillId="0" borderId="0" xfId="49" applyFont="1" applyFill="1" applyAlignment="1">
      <alignment horizontal="left"/>
    </xf>
    <xf numFmtId="0" fontId="40" fillId="0" borderId="0" xfId="49" applyNumberFormat="1" applyFont="1" applyFill="1" applyAlignment="1">
      <alignment horizontal="right"/>
    </xf>
    <xf numFmtId="164" fontId="40" fillId="0" borderId="0" xfId="63" applyFont="1" applyFill="1" applyAlignment="1" applyProtection="1">
      <alignment horizontal="right" wrapText="1"/>
    </xf>
    <xf numFmtId="0" fontId="40" fillId="0" borderId="0" xfId="63" applyNumberFormat="1" applyFont="1" applyFill="1" applyAlignment="1" applyProtection="1">
      <alignment horizontal="right" wrapText="1"/>
    </xf>
    <xf numFmtId="0" fontId="40" fillId="0" borderId="0" xfId="49" applyFont="1" applyFill="1" applyBorder="1" applyAlignment="1" applyProtection="1">
      <alignment horizontal="left"/>
    </xf>
    <xf numFmtId="164" fontId="40" fillId="0" borderId="10" xfId="63" applyFont="1" applyFill="1" applyBorder="1" applyAlignment="1" applyProtection="1">
      <alignment horizontal="right" wrapText="1"/>
    </xf>
    <xf numFmtId="0" fontId="40" fillId="0" borderId="10" xfId="63" applyNumberFormat="1" applyFont="1" applyFill="1" applyBorder="1" applyAlignment="1" applyProtection="1">
      <alignment horizontal="right" wrapText="1"/>
    </xf>
    <xf numFmtId="0" fontId="40" fillId="0" borderId="0" xfId="49" applyNumberFormat="1" applyFont="1" applyFill="1" applyBorder="1" applyAlignment="1" applyProtection="1">
      <alignment horizontal="right"/>
    </xf>
    <xf numFmtId="0" fontId="40" fillId="0" borderId="0" xfId="63" applyNumberFormat="1" applyFont="1" applyFill="1" applyBorder="1" applyAlignment="1" applyProtection="1">
      <alignment horizontal="right" wrapText="1"/>
    </xf>
    <xf numFmtId="164" fontId="40" fillId="0" borderId="0" xfId="63" applyFont="1" applyFill="1" applyBorder="1" applyAlignment="1" applyProtection="1">
      <alignment horizontal="right" wrapText="1"/>
    </xf>
    <xf numFmtId="164" fontId="40" fillId="0" borderId="11" xfId="63" applyFont="1" applyFill="1" applyBorder="1" applyAlignment="1" applyProtection="1">
      <alignment horizontal="right" wrapText="1"/>
    </xf>
    <xf numFmtId="0" fontId="40" fillId="0" borderId="11" xfId="63" applyNumberFormat="1" applyFont="1" applyFill="1" applyBorder="1" applyAlignment="1" applyProtection="1">
      <alignment horizontal="right" wrapText="1"/>
    </xf>
    <xf numFmtId="0" fontId="40" fillId="0" borderId="0" xfId="49" applyFont="1" applyFill="1" applyBorder="1" applyAlignment="1" applyProtection="1">
      <alignment horizontal="left" vertical="top" wrapText="1"/>
    </xf>
    <xf numFmtId="49" fontId="40" fillId="0" borderId="0" xfId="49" applyNumberFormat="1" applyFont="1" applyFill="1" applyAlignment="1">
      <alignment horizontal="right"/>
    </xf>
    <xf numFmtId="0" fontId="40" fillId="0" borderId="0" xfId="49" applyFont="1" applyFill="1" applyBorder="1" applyAlignment="1">
      <alignment vertical="top" wrapText="1"/>
    </xf>
    <xf numFmtId="0" fontId="40" fillId="0" borderId="0" xfId="49" applyFont="1" applyFill="1" applyBorder="1" applyAlignment="1">
      <alignment horizontal="right" vertical="top" wrapText="1"/>
    </xf>
    <xf numFmtId="0" fontId="40" fillId="0" borderId="0" xfId="63" applyNumberFormat="1" applyFont="1" applyFill="1" applyBorder="1" applyAlignment="1" applyProtection="1">
      <alignment horizontal="right"/>
    </xf>
    <xf numFmtId="0" fontId="40" fillId="0" borderId="0" xfId="49" applyNumberFormat="1" applyFont="1" applyFill="1" applyBorder="1" applyAlignment="1">
      <alignment horizontal="right"/>
    </xf>
    <xf numFmtId="0" fontId="42" fillId="0" borderId="0" xfId="0" applyNumberFormat="1" applyFont="1" applyFill="1" applyBorder="1" applyAlignment="1" applyProtection="1">
      <alignment horizontal="center"/>
    </xf>
    <xf numFmtId="0" fontId="44" fillId="0" borderId="0" xfId="0" applyNumberFormat="1" applyFont="1" applyFill="1" applyBorder="1" applyAlignment="1" applyProtection="1">
      <alignment horizontal="center"/>
    </xf>
    <xf numFmtId="0" fontId="40" fillId="0" borderId="0" xfId="47" applyNumberFormat="1" applyFont="1" applyFill="1" applyProtection="1"/>
    <xf numFmtId="0" fontId="23" fillId="0" borderId="11" xfId="63" applyNumberFormat="1" applyFont="1" applyFill="1" applyBorder="1" applyAlignment="1">
      <alignment horizontal="right" wrapText="1"/>
    </xf>
    <xf numFmtId="0" fontId="23" fillId="0" borderId="10" xfId="63" applyNumberFormat="1" applyFont="1" applyFill="1" applyBorder="1" applyAlignment="1">
      <alignment horizontal="right" wrapText="1"/>
    </xf>
    <xf numFmtId="0" fontId="40" fillId="0" borderId="0" xfId="44" applyFont="1" applyFill="1" applyAlignment="1">
      <alignment horizontal="right"/>
    </xf>
    <xf numFmtId="0" fontId="42" fillId="0" borderId="0" xfId="44" applyFont="1" applyFill="1" applyBorder="1" applyAlignment="1" applyProtection="1">
      <alignment horizontal="center"/>
    </xf>
    <xf numFmtId="0" fontId="42" fillId="0" borderId="0" xfId="44" applyNumberFormat="1" applyFont="1" applyFill="1" applyBorder="1" applyAlignment="1" applyProtection="1">
      <alignment horizontal="center"/>
    </xf>
    <xf numFmtId="0" fontId="40" fillId="0" borderId="0" xfId="44" applyFont="1" applyFill="1" applyAlignment="1">
      <alignment vertical="top" wrapText="1"/>
    </xf>
    <xf numFmtId="0" fontId="40" fillId="0" borderId="0" xfId="44" applyNumberFormat="1" applyFont="1" applyFill="1"/>
    <xf numFmtId="0" fontId="40" fillId="0" borderId="0" xfId="63" applyNumberFormat="1" applyFont="1" applyFill="1"/>
    <xf numFmtId="0" fontId="40" fillId="0" borderId="0" xfId="63" applyNumberFormat="1" applyFont="1" applyFill="1" applyAlignment="1">
      <alignment horizontal="right" wrapText="1"/>
    </xf>
    <xf numFmtId="0" fontId="40" fillId="0" borderId="0" xfId="44" applyNumberFormat="1" applyFont="1" applyFill="1" applyBorder="1" applyAlignment="1" applyProtection="1">
      <alignment horizontal="right"/>
    </xf>
    <xf numFmtId="0" fontId="40" fillId="0" borderId="0" xfId="44" applyFont="1" applyFill="1" applyBorder="1" applyAlignment="1">
      <alignment vertical="top" wrapText="1"/>
    </xf>
    <xf numFmtId="0" fontId="42" fillId="0" borderId="0" xfId="44" applyFont="1" applyFill="1" applyAlignment="1">
      <alignment vertical="top" wrapText="1"/>
    </xf>
    <xf numFmtId="0" fontId="40" fillId="0" borderId="0" xfId="44" applyNumberFormat="1" applyFont="1" applyFill="1" applyAlignment="1" applyProtection="1">
      <alignment horizontal="right"/>
    </xf>
    <xf numFmtId="0" fontId="40" fillId="0" borderId="0" xfId="44" applyNumberFormat="1" applyFont="1" applyFill="1" applyAlignment="1">
      <alignment horizontal="right"/>
    </xf>
    <xf numFmtId="0" fontId="40" fillId="0" borderId="10" xfId="44" applyFont="1" applyFill="1" applyBorder="1" applyAlignment="1">
      <alignment vertical="top" wrapText="1"/>
    </xf>
    <xf numFmtId="164" fontId="40" fillId="0" borderId="0" xfId="63" applyFont="1" applyFill="1" applyBorder="1" applyAlignment="1">
      <alignment horizontal="right" wrapText="1"/>
    </xf>
    <xf numFmtId="0" fontId="40" fillId="0" borderId="0" xfId="63" applyNumberFormat="1" applyFont="1" applyFill="1" applyBorder="1" applyAlignment="1">
      <alignment horizontal="right" wrapText="1"/>
    </xf>
    <xf numFmtId="0" fontId="40" fillId="0" borderId="0" xfId="63" applyNumberFormat="1" applyFont="1" applyFill="1" applyBorder="1"/>
    <xf numFmtId="0" fontId="40" fillId="0" borderId="0" xfId="44" applyNumberFormat="1" applyFont="1" applyFill="1" applyBorder="1"/>
    <xf numFmtId="0" fontId="40" fillId="0" borderId="0" xfId="49" applyNumberFormat="1" applyFont="1" applyFill="1" applyBorder="1" applyAlignment="1" applyProtection="1">
      <alignment horizontal="center"/>
    </xf>
    <xf numFmtId="0" fontId="40" fillId="0" borderId="0" xfId="49" applyFont="1" applyFill="1" applyAlignment="1">
      <alignment horizontal="right"/>
    </xf>
    <xf numFmtId="0" fontId="40" fillId="0" borderId="0" xfId="49" applyFont="1" applyFill="1" applyBorder="1" applyAlignment="1" applyProtection="1">
      <alignment horizontal="right"/>
    </xf>
    <xf numFmtId="0" fontId="40" fillId="0" borderId="0" xfId="51" applyNumberFormat="1" applyFont="1" applyFill="1" applyBorder="1" applyAlignment="1" applyProtection="1">
      <alignment horizontal="right"/>
    </xf>
    <xf numFmtId="0" fontId="40" fillId="0" borderId="0" xfId="52" applyFont="1" applyFill="1" applyBorder="1" applyAlignment="1" applyProtection="1">
      <alignment vertical="top"/>
    </xf>
    <xf numFmtId="0" fontId="40" fillId="0" borderId="0" xfId="52" applyFont="1" applyFill="1" applyBorder="1" applyAlignment="1" applyProtection="1"/>
    <xf numFmtId="49" fontId="40" fillId="0" borderId="0" xfId="52" applyNumberFormat="1" applyFont="1" applyFill="1" applyBorder="1" applyAlignment="1" applyProtection="1">
      <alignment horizontal="center"/>
    </xf>
    <xf numFmtId="0" fontId="42" fillId="0" borderId="0" xfId="49" applyFont="1" applyFill="1" applyBorder="1" applyAlignment="1" applyProtection="1">
      <alignment horizontal="left" vertical="top" wrapText="1"/>
    </xf>
    <xf numFmtId="0" fontId="40" fillId="0" borderId="11" xfId="49" applyFont="1" applyFill="1" applyBorder="1" applyAlignment="1">
      <alignment horizontal="left" vertical="top" wrapText="1"/>
    </xf>
    <xf numFmtId="0" fontId="40" fillId="0" borderId="0" xfId="49" applyFont="1" applyFill="1" applyAlignment="1">
      <alignment horizontal="left" vertical="top" wrapText="1"/>
    </xf>
    <xf numFmtId="183" fontId="22" fillId="0" borderId="0" xfId="49" applyNumberFormat="1" applyFont="1" applyFill="1" applyBorder="1" applyAlignment="1">
      <alignment horizontal="right" vertical="top" wrapText="1"/>
    </xf>
    <xf numFmtId="0" fontId="40" fillId="0" borderId="11" xfId="63" applyNumberFormat="1" applyFont="1" applyFill="1" applyBorder="1" applyAlignment="1">
      <alignment horizontal="right" wrapText="1"/>
    </xf>
    <xf numFmtId="0" fontId="40" fillId="0" borderId="10" xfId="49" applyFont="1" applyFill="1" applyBorder="1" applyAlignment="1">
      <alignment horizontal="left" vertical="top" wrapText="1"/>
    </xf>
    <xf numFmtId="0" fontId="42" fillId="0" borderId="10" xfId="49" applyFont="1" applyFill="1" applyBorder="1" applyAlignment="1" applyProtection="1">
      <alignment horizontal="left" vertical="top" wrapText="1"/>
    </xf>
    <xf numFmtId="0" fontId="40" fillId="0" borderId="10" xfId="49" applyNumberFormat="1" applyFont="1" applyFill="1" applyBorder="1" applyAlignment="1" applyProtection="1">
      <alignment horizontal="right" wrapText="1"/>
    </xf>
    <xf numFmtId="0" fontId="40" fillId="0" borderId="0" xfId="49" applyNumberFormat="1" applyFont="1" applyFill="1" applyBorder="1" applyAlignment="1" applyProtection="1">
      <alignment horizontal="right" wrapText="1"/>
    </xf>
    <xf numFmtId="0" fontId="40" fillId="0" borderId="0" xfId="49" applyFont="1" applyFill="1" applyAlignment="1"/>
    <xf numFmtId="0" fontId="40" fillId="0" borderId="0" xfId="51" applyFont="1" applyFill="1" applyBorder="1" applyAlignment="1">
      <alignment horizontal="left" vertical="top" wrapText="1"/>
    </xf>
    <xf numFmtId="0" fontId="42" fillId="0" borderId="0" xfId="51" applyFont="1" applyFill="1" applyBorder="1" applyAlignment="1" applyProtection="1">
      <alignment horizontal="left"/>
    </xf>
    <xf numFmtId="0" fontId="40" fillId="0" borderId="0" xfId="47" applyNumberFormat="1" applyFont="1" applyFill="1" applyAlignment="1" applyProtection="1">
      <alignment horizontal="right"/>
    </xf>
    <xf numFmtId="0" fontId="23" fillId="0" borderId="0" xfId="44" applyFont="1" applyFill="1" applyBorder="1" applyAlignment="1" applyProtection="1">
      <alignment horizontal="justify"/>
    </xf>
    <xf numFmtId="0" fontId="23" fillId="25" borderId="0" xfId="44" applyFont="1" applyFill="1" applyAlignment="1"/>
    <xf numFmtId="0" fontId="23" fillId="25" borderId="0" xfId="44" applyFont="1" applyFill="1" applyBorder="1"/>
    <xf numFmtId="0" fontId="23" fillId="25" borderId="0" xfId="44" applyNumberFormat="1" applyFont="1" applyFill="1"/>
    <xf numFmtId="0" fontId="23" fillId="25" borderId="0" xfId="44" applyNumberFormat="1" applyFont="1" applyFill="1" applyBorder="1" applyAlignment="1" applyProtection="1">
      <alignment horizontal="right"/>
    </xf>
    <xf numFmtId="0" fontId="23" fillId="25" borderId="0" xfId="44" applyFont="1" applyFill="1" applyAlignment="1">
      <alignment vertical="top" wrapText="1"/>
    </xf>
    <xf numFmtId="0" fontId="23" fillId="25" borderId="0" xfId="44" applyFont="1" applyFill="1" applyAlignment="1">
      <alignment horizontal="right" vertical="top" wrapText="1"/>
    </xf>
    <xf numFmtId="0" fontId="23" fillId="25" borderId="0" xfId="44" applyFont="1" applyFill="1"/>
    <xf numFmtId="49" fontId="23" fillId="25" borderId="0" xfId="44" applyNumberFormat="1" applyFont="1" applyFill="1" applyAlignment="1">
      <alignment horizontal="center"/>
    </xf>
    <xf numFmtId="0" fontId="23" fillId="25" borderId="0" xfId="44" applyFont="1" applyFill="1" applyAlignment="1">
      <alignment horizontal="right"/>
    </xf>
    <xf numFmtId="0" fontId="23" fillId="25" borderId="0" xfId="44" applyFont="1" applyFill="1" applyAlignment="1" applyProtection="1">
      <alignment horizontal="left" vertical="top" wrapText="1"/>
    </xf>
    <xf numFmtId="0" fontId="23" fillId="25" borderId="0" xfId="44" applyFont="1" applyFill="1" applyBorder="1" applyAlignment="1" applyProtection="1">
      <alignment horizontal="left" vertical="top" wrapText="1"/>
    </xf>
    <xf numFmtId="171" fontId="23" fillId="25" borderId="0" xfId="44" applyNumberFormat="1" applyFont="1" applyFill="1" applyBorder="1" applyAlignment="1">
      <alignment horizontal="right" vertical="top" wrapText="1"/>
    </xf>
    <xf numFmtId="164" fontId="23" fillId="25" borderId="0" xfId="63" applyFont="1" applyFill="1" applyBorder="1" applyAlignment="1" applyProtection="1">
      <alignment horizontal="right"/>
    </xf>
    <xf numFmtId="0" fontId="22" fillId="25" borderId="0" xfId="44" applyFont="1" applyFill="1" applyBorder="1" applyAlignment="1" applyProtection="1">
      <alignment horizontal="left" vertical="top" wrapText="1"/>
    </xf>
    <xf numFmtId="0" fontId="23" fillId="25" borderId="0" xfId="44" applyNumberFormat="1" applyFont="1" applyFill="1" applyBorder="1"/>
    <xf numFmtId="175" fontId="22" fillId="25" borderId="0" xfId="44" applyNumberFormat="1" applyFont="1" applyFill="1" applyAlignment="1">
      <alignment horizontal="right" vertical="top" wrapText="1"/>
    </xf>
    <xf numFmtId="0" fontId="23" fillId="25" borderId="0" xfId="44" applyFont="1" applyFill="1" applyBorder="1" applyAlignment="1"/>
    <xf numFmtId="0" fontId="23" fillId="25" borderId="0" xfId="0" applyFont="1" applyFill="1" applyBorder="1" applyAlignment="1">
      <alignment vertical="top" wrapText="1"/>
    </xf>
    <xf numFmtId="0" fontId="23" fillId="25" borderId="0" xfId="52" applyNumberFormat="1" applyFont="1" applyFill="1" applyProtection="1"/>
    <xf numFmtId="0" fontId="23" fillId="25" borderId="0" xfId="52" applyNumberFormat="1" applyFont="1" applyFill="1" applyAlignment="1" applyProtection="1">
      <alignment horizontal="right"/>
    </xf>
    <xf numFmtId="0" fontId="23" fillId="25" borderId="0" xfId="53" applyFont="1" applyFill="1"/>
    <xf numFmtId="0" fontId="23" fillId="25" borderId="0" xfId="0" applyFont="1" applyFill="1"/>
    <xf numFmtId="0" fontId="23" fillId="25" borderId="0" xfId="49" applyNumberFormat="1" applyFont="1" applyFill="1" applyBorder="1" applyAlignment="1">
      <alignment horizontal="right" vertical="top" wrapText="1"/>
    </xf>
    <xf numFmtId="0" fontId="23" fillId="25" borderId="0" xfId="49" applyNumberFormat="1" applyFont="1" applyFill="1" applyAlignment="1">
      <alignment horizontal="left" vertical="top" wrapText="1"/>
    </xf>
    <xf numFmtId="0" fontId="23" fillId="25" borderId="0" xfId="49" applyNumberFormat="1" applyFont="1" applyFill="1" applyAlignment="1">
      <alignment horizontal="right" vertical="top" wrapText="1"/>
    </xf>
    <xf numFmtId="175" fontId="22" fillId="25" borderId="0" xfId="49" applyNumberFormat="1" applyFont="1" applyFill="1" applyBorder="1" applyAlignment="1">
      <alignment horizontal="right" vertical="top" wrapText="1"/>
    </xf>
    <xf numFmtId="0" fontId="22" fillId="25" borderId="0" xfId="49" applyFont="1" applyFill="1" applyBorder="1" applyAlignment="1">
      <alignment horizontal="right" vertical="top" wrapText="1"/>
    </xf>
    <xf numFmtId="0" fontId="22" fillId="25" borderId="0" xfId="49" applyFont="1" applyFill="1" applyBorder="1" applyAlignment="1" applyProtection="1">
      <alignment horizontal="left" vertical="top" wrapText="1"/>
    </xf>
    <xf numFmtId="0" fontId="23" fillId="25" borderId="0" xfId="49" applyFont="1" applyFill="1" applyBorder="1" applyAlignment="1" applyProtection="1">
      <alignment horizontal="left" vertical="top" wrapText="1"/>
    </xf>
    <xf numFmtId="0" fontId="23" fillId="25" borderId="0" xfId="49" applyFont="1" applyFill="1" applyBorder="1" applyAlignment="1">
      <alignment horizontal="right" vertical="top" wrapText="1"/>
    </xf>
    <xf numFmtId="0" fontId="23" fillId="25" borderId="0" xfId="49" applyFont="1" applyFill="1" applyAlignment="1">
      <alignment horizontal="left" vertical="top" wrapText="1"/>
    </xf>
    <xf numFmtId="0" fontId="22" fillId="25" borderId="0" xfId="49" applyFont="1" applyFill="1" applyAlignment="1" applyProtection="1">
      <alignment horizontal="left" vertical="top" wrapText="1"/>
    </xf>
    <xf numFmtId="0" fontId="23" fillId="25" borderId="0" xfId="49" applyFont="1" applyFill="1" applyAlignment="1">
      <alignment vertical="top" wrapText="1"/>
    </xf>
    <xf numFmtId="0" fontId="23" fillId="25" borderId="0" xfId="49" applyFont="1" applyFill="1" applyAlignment="1">
      <alignment horizontal="right" vertical="top" wrapText="1"/>
    </xf>
    <xf numFmtId="0" fontId="23" fillId="25" borderId="0" xfId="49" applyFont="1" applyFill="1" applyAlignment="1" applyProtection="1">
      <alignment horizontal="left" vertical="top" wrapText="1"/>
    </xf>
    <xf numFmtId="0" fontId="23" fillId="25" borderId="11" xfId="49" applyFont="1" applyFill="1" applyBorder="1" applyAlignment="1">
      <alignment vertical="top" wrapText="1"/>
    </xf>
    <xf numFmtId="167" fontId="23" fillId="25" borderId="0" xfId="49" applyNumberFormat="1" applyFont="1" applyFill="1" applyBorder="1" applyAlignment="1">
      <alignment horizontal="right" vertical="top" wrapText="1"/>
    </xf>
    <xf numFmtId="0" fontId="23" fillId="25" borderId="0" xfId="0" applyFont="1" applyFill="1" applyBorder="1" applyAlignment="1">
      <alignment horizontal="center"/>
    </xf>
    <xf numFmtId="0" fontId="23" fillId="25" borderId="10" xfId="49" applyFont="1" applyFill="1" applyBorder="1" applyAlignment="1">
      <alignment vertical="top" wrapText="1"/>
    </xf>
    <xf numFmtId="0" fontId="22" fillId="25" borderId="10" xfId="49" applyFont="1" applyFill="1" applyBorder="1" applyAlignment="1">
      <alignment horizontal="right" vertical="top" wrapText="1"/>
    </xf>
    <xf numFmtId="0" fontId="22" fillId="25" borderId="10" xfId="49" applyFont="1" applyFill="1" applyBorder="1" applyAlignment="1" applyProtection="1">
      <alignment horizontal="left" vertical="top" wrapText="1"/>
    </xf>
    <xf numFmtId="0" fontId="22" fillId="25" borderId="11" xfId="49" applyFont="1" applyFill="1" applyBorder="1" applyAlignment="1">
      <alignment horizontal="right" vertical="top" wrapText="1"/>
    </xf>
    <xf numFmtId="0" fontId="22" fillId="25" borderId="10" xfId="49" applyFont="1" applyFill="1" applyBorder="1" applyAlignment="1">
      <alignment vertical="top" wrapText="1"/>
    </xf>
    <xf numFmtId="0" fontId="23" fillId="25" borderId="0" xfId="49" applyFont="1" applyFill="1" applyAlignment="1">
      <alignment horizontal="left"/>
    </xf>
    <xf numFmtId="0" fontId="23" fillId="25" borderId="0" xfId="49" applyNumberFormat="1" applyFont="1" applyFill="1" applyAlignment="1">
      <alignment horizontal="left"/>
    </xf>
    <xf numFmtId="0" fontId="23" fillId="25" borderId="0" xfId="49" applyNumberFormat="1" applyFont="1" applyFill="1" applyAlignment="1"/>
    <xf numFmtId="0" fontId="23" fillId="25" borderId="10" xfId="49" applyFont="1" applyFill="1" applyBorder="1" applyAlignment="1">
      <alignment horizontal="left" vertical="top" wrapText="1"/>
    </xf>
    <xf numFmtId="0" fontId="23" fillId="25" borderId="10" xfId="49" applyFont="1" applyFill="1" applyBorder="1" applyAlignment="1">
      <alignment horizontal="right" vertical="top" wrapText="1"/>
    </xf>
    <xf numFmtId="0" fontId="23" fillId="25" borderId="0" xfId="49" applyNumberFormat="1" applyFont="1" applyFill="1" applyBorder="1" applyAlignment="1">
      <alignment wrapText="1"/>
    </xf>
    <xf numFmtId="0" fontId="22" fillId="25" borderId="0" xfId="49" applyFont="1" applyFill="1" applyBorder="1" applyAlignment="1">
      <alignment horizontal="left" vertical="top"/>
    </xf>
    <xf numFmtId="0" fontId="46" fillId="25" borderId="0" xfId="0" applyNumberFormat="1" applyFont="1" applyFill="1" applyBorder="1" applyAlignment="1" applyProtection="1">
      <alignment horizontal="center"/>
    </xf>
    <xf numFmtId="0" fontId="23" fillId="25" borderId="0" xfId="0" applyFont="1" applyFill="1" applyBorder="1"/>
    <xf numFmtId="0" fontId="23" fillId="25" borderId="0" xfId="0" applyFont="1" applyFill="1" applyBorder="1" applyAlignment="1">
      <alignment horizontal="right"/>
    </xf>
    <xf numFmtId="0" fontId="22" fillId="25" borderId="0" xfId="0" applyFont="1" applyFill="1" applyBorder="1" applyAlignment="1">
      <alignment horizontal="right"/>
    </xf>
    <xf numFmtId="0" fontId="23" fillId="25" borderId="0" xfId="52" applyNumberFormat="1" applyFont="1" applyFill="1" applyBorder="1" applyProtection="1"/>
    <xf numFmtId="0" fontId="23" fillId="25" borderId="0" xfId="52" applyNumberFormat="1" applyFont="1" applyFill="1" applyBorder="1" applyAlignment="1" applyProtection="1">
      <alignment horizontal="right"/>
    </xf>
    <xf numFmtId="0" fontId="40" fillId="0" borderId="0" xfId="44" applyFont="1" applyFill="1" applyAlignment="1">
      <alignment horizontal="left" vertical="top" wrapText="1"/>
    </xf>
    <xf numFmtId="0" fontId="40" fillId="0" borderId="0" xfId="44" applyFont="1" applyFill="1" applyAlignment="1">
      <alignment horizontal="right" vertical="top" wrapText="1"/>
    </xf>
    <xf numFmtId="0" fontId="40" fillId="0" borderId="0" xfId="44" applyNumberFormat="1" applyFont="1" applyFill="1" applyAlignment="1">
      <alignment horizontal="center"/>
    </xf>
    <xf numFmtId="0" fontId="40" fillId="0" borderId="0" xfId="44" applyFont="1" applyFill="1" applyBorder="1" applyAlignment="1">
      <alignment horizontal="right" vertical="top" wrapText="1"/>
    </xf>
    <xf numFmtId="0" fontId="42" fillId="0" borderId="0" xfId="44" applyFont="1" applyFill="1" applyAlignment="1" applyProtection="1">
      <alignment horizontal="left" vertical="top" wrapText="1"/>
    </xf>
    <xf numFmtId="0" fontId="40" fillId="0" borderId="0" xfId="44" applyFont="1" applyFill="1" applyAlignment="1">
      <alignment vertical="top"/>
    </xf>
    <xf numFmtId="0" fontId="40" fillId="0" borderId="0" xfId="44" applyNumberFormat="1" applyFont="1" applyFill="1" applyBorder="1" applyAlignment="1" applyProtection="1">
      <alignment horizontal="right" wrapText="1"/>
    </xf>
    <xf numFmtId="0" fontId="40" fillId="0" borderId="10" xfId="44" applyNumberFormat="1" applyFont="1" applyFill="1" applyBorder="1" applyAlignment="1" applyProtection="1">
      <alignment horizontal="right" wrapText="1"/>
    </xf>
    <xf numFmtId="0" fontId="42" fillId="0" borderId="0" xfId="44" applyFont="1" applyFill="1" applyBorder="1" applyAlignment="1">
      <alignment horizontal="right" vertical="top" wrapText="1"/>
    </xf>
    <xf numFmtId="0" fontId="42" fillId="0" borderId="0" xfId="44" applyFont="1" applyFill="1" applyBorder="1" applyAlignment="1">
      <alignment vertical="top" wrapText="1"/>
    </xf>
    <xf numFmtId="0" fontId="40" fillId="0" borderId="11" xfId="44" applyNumberFormat="1" applyFont="1" applyFill="1" applyBorder="1" applyAlignment="1" applyProtection="1">
      <alignment horizontal="right" wrapText="1"/>
    </xf>
    <xf numFmtId="0" fontId="42" fillId="0" borderId="0" xfId="44" applyFont="1" applyFill="1" applyBorder="1" applyAlignment="1" applyProtection="1">
      <alignment horizontal="left" vertical="top" wrapText="1"/>
    </xf>
    <xf numFmtId="0" fontId="40" fillId="0" borderId="0" xfId="44" applyFont="1" applyFill="1" applyBorder="1"/>
    <xf numFmtId="0" fontId="40" fillId="0" borderId="10" xfId="44" applyFont="1" applyFill="1" applyBorder="1" applyAlignment="1">
      <alignment horizontal="right" vertical="top" wrapText="1"/>
    </xf>
    <xf numFmtId="0" fontId="42" fillId="0" borderId="10" xfId="44" applyFont="1" applyFill="1" applyBorder="1" applyAlignment="1" applyProtection="1">
      <alignment horizontal="left" vertical="top" wrapText="1"/>
    </xf>
    <xf numFmtId="0" fontId="40" fillId="0" borderId="0" xfId="52" applyNumberFormat="1" applyFont="1" applyFill="1" applyProtection="1"/>
    <xf numFmtId="0" fontId="40" fillId="0" borderId="0" xfId="52" applyNumberFormat="1" applyFont="1" applyFill="1" applyAlignment="1" applyProtection="1">
      <alignment horizontal="right"/>
    </xf>
    <xf numFmtId="166" fontId="23" fillId="0" borderId="0" xfId="70" applyFont="1" applyFill="1" applyBorder="1" applyAlignment="1">
      <alignment horizontal="right" vertical="top" wrapText="1"/>
    </xf>
    <xf numFmtId="0" fontId="22" fillId="0" borderId="0" xfId="44" applyNumberFormat="1" applyFont="1" applyFill="1" applyBorder="1" applyProtection="1"/>
    <xf numFmtId="166" fontId="23" fillId="0" borderId="0" xfId="70" applyFont="1" applyFill="1" applyAlignment="1"/>
    <xf numFmtId="49" fontId="23" fillId="0" borderId="0" xfId="70" applyNumberFormat="1" applyFont="1" applyFill="1" applyAlignment="1">
      <alignment horizontal="right"/>
    </xf>
    <xf numFmtId="166" fontId="23" fillId="0" borderId="0" xfId="70" applyFont="1" applyFill="1" applyBorder="1" applyAlignment="1">
      <alignment horizontal="left" vertical="top" wrapText="1"/>
    </xf>
    <xf numFmtId="166" fontId="23" fillId="0" borderId="0" xfId="70" applyFont="1" applyFill="1" applyAlignment="1">
      <alignment horizontal="left" vertical="top" wrapText="1"/>
    </xf>
    <xf numFmtId="166" fontId="23" fillId="0" borderId="0" xfId="70" applyFont="1" applyFill="1" applyAlignment="1">
      <alignment horizontal="right" vertical="top" wrapText="1"/>
    </xf>
    <xf numFmtId="166" fontId="23" fillId="0" borderId="0" xfId="70" applyFont="1" applyFill="1"/>
    <xf numFmtId="0" fontId="23" fillId="0" borderId="0" xfId="70" applyNumberFormat="1" applyFont="1" applyFill="1"/>
    <xf numFmtId="166" fontId="23" fillId="0" borderId="0" xfId="70" applyFont="1" applyFill="1" applyAlignment="1">
      <alignment horizontal="right"/>
    </xf>
    <xf numFmtId="166" fontId="23" fillId="0" borderId="0" xfId="70" applyFont="1" applyFill="1" applyBorder="1"/>
    <xf numFmtId="0" fontId="23" fillId="0" borderId="0" xfId="70" applyNumberFormat="1" applyFont="1" applyFill="1" applyBorder="1" applyAlignment="1">
      <alignment wrapText="1"/>
    </xf>
    <xf numFmtId="166" fontId="23" fillId="0" borderId="0" xfId="70" quotePrefix="1" applyFont="1" applyFill="1" applyAlignment="1">
      <alignment horizontal="right"/>
    </xf>
    <xf numFmtId="0" fontId="23" fillId="0" borderId="0" xfId="70" quotePrefix="1" applyNumberFormat="1" applyFont="1" applyFill="1"/>
    <xf numFmtId="0" fontId="23" fillId="25" borderId="10" xfId="49" applyNumberFormat="1" applyFont="1" applyFill="1" applyBorder="1" applyAlignment="1" applyProtection="1">
      <alignment horizontal="right"/>
    </xf>
    <xf numFmtId="0" fontId="22" fillId="25" borderId="0" xfId="53" applyFont="1" applyFill="1" applyBorder="1" applyAlignment="1">
      <alignment horizontal="right" vertical="top" wrapText="1"/>
    </xf>
    <xf numFmtId="0" fontId="22" fillId="25" borderId="0" xfId="53" applyFont="1" applyFill="1" applyBorder="1" applyAlignment="1" applyProtection="1">
      <alignment horizontal="left" vertical="top" wrapText="1"/>
    </xf>
    <xf numFmtId="167" fontId="23" fillId="25" borderId="0" xfId="53" applyNumberFormat="1" applyFont="1" applyFill="1" applyBorder="1" applyAlignment="1">
      <alignment horizontal="right" vertical="top" wrapText="1"/>
    </xf>
    <xf numFmtId="0" fontId="23" fillId="25" borderId="0" xfId="53" applyFont="1" applyFill="1" applyBorder="1" applyAlignment="1" applyProtection="1">
      <alignment horizontal="left" vertical="top" wrapText="1"/>
    </xf>
    <xf numFmtId="0" fontId="40" fillId="0" borderId="0" xfId="49" applyFont="1" applyFill="1" applyBorder="1" applyAlignment="1">
      <alignment wrapText="1"/>
    </xf>
    <xf numFmtId="0" fontId="40" fillId="0" borderId="0" xfId="49" applyFont="1" applyFill="1" applyAlignment="1">
      <alignment horizontal="right" vertical="top" wrapText="1"/>
    </xf>
    <xf numFmtId="0" fontId="40" fillId="0" borderId="0" xfId="49" applyFont="1" applyFill="1" applyAlignment="1">
      <alignment wrapText="1"/>
    </xf>
    <xf numFmtId="0" fontId="40" fillId="0" borderId="0" xfId="53" applyFont="1" applyFill="1" applyBorder="1" applyAlignment="1">
      <alignment horizontal="right" vertical="top" wrapText="1"/>
    </xf>
    <xf numFmtId="0" fontId="40" fillId="0" borderId="0" xfId="53" applyFont="1" applyFill="1" applyBorder="1" applyAlignment="1" applyProtection="1">
      <alignment horizontal="left" vertical="top" wrapText="1"/>
    </xf>
    <xf numFmtId="0" fontId="42" fillId="0" borderId="0" xfId="53" applyFont="1" applyFill="1" applyBorder="1" applyAlignment="1" applyProtection="1">
      <alignment horizontal="left" vertical="top" wrapText="1"/>
    </xf>
    <xf numFmtId="167" fontId="40" fillId="0" borderId="0" xfId="49" applyNumberFormat="1" applyFont="1" applyFill="1" applyBorder="1" applyAlignment="1">
      <alignment horizontal="right" vertical="top" wrapText="1"/>
    </xf>
    <xf numFmtId="0" fontId="42" fillId="0" borderId="0" xfId="49" applyFont="1" applyFill="1" applyBorder="1" applyAlignment="1">
      <alignment horizontal="right" vertical="top" wrapText="1"/>
    </xf>
    <xf numFmtId="0" fontId="40" fillId="0" borderId="10" xfId="63" applyNumberFormat="1" applyFont="1" applyFill="1" applyBorder="1" applyAlignment="1">
      <alignment horizontal="right" wrapText="1"/>
    </xf>
    <xf numFmtId="0" fontId="40" fillId="0" borderId="0" xfId="49" applyFont="1" applyFill="1" applyBorder="1" applyAlignment="1"/>
    <xf numFmtId="175" fontId="42" fillId="0" borderId="0" xfId="49" applyNumberFormat="1" applyFont="1" applyFill="1" applyBorder="1" applyAlignment="1">
      <alignment horizontal="right" vertical="top" wrapText="1"/>
    </xf>
    <xf numFmtId="0" fontId="40" fillId="0" borderId="10" xfId="49" applyFont="1" applyFill="1" applyBorder="1" applyAlignment="1">
      <alignment horizontal="right" vertical="top" wrapText="1"/>
    </xf>
    <xf numFmtId="0" fontId="40" fillId="0" borderId="0" xfId="49" applyFont="1" applyFill="1" applyAlignment="1">
      <alignment vertical="center"/>
    </xf>
    <xf numFmtId="0" fontId="42" fillId="0" borderId="0" xfId="48" applyFont="1" applyFill="1" applyBorder="1" applyAlignment="1">
      <alignment vertical="top" wrapText="1"/>
    </xf>
    <xf numFmtId="0" fontId="40" fillId="0" borderId="0" xfId="49" applyFont="1" applyFill="1" applyAlignment="1">
      <alignment horizontal="right" wrapText="1"/>
    </xf>
    <xf numFmtId="0" fontId="23" fillId="0" borderId="0" xfId="44" applyFont="1" applyFill="1" applyBorder="1" applyAlignment="1" applyProtection="1">
      <alignment horizontal="center"/>
    </xf>
    <xf numFmtId="0" fontId="23" fillId="0" borderId="0" xfId="69" applyNumberFormat="1" applyFont="1" applyFill="1" applyAlignment="1" applyProtection="1">
      <alignment horizontal="right"/>
    </xf>
    <xf numFmtId="0" fontId="23" fillId="0" borderId="0" xfId="44" applyNumberFormat="1" applyFont="1" applyFill="1" applyAlignment="1">
      <alignment horizontal="right" vertical="center"/>
    </xf>
    <xf numFmtId="0" fontId="23" fillId="0" borderId="0" xfId="44" applyNumberFormat="1" applyFont="1" applyFill="1" applyAlignment="1">
      <alignment vertical="center"/>
    </xf>
    <xf numFmtId="0" fontId="23" fillId="0" borderId="11" xfId="44" applyFont="1" applyFill="1" applyBorder="1" applyAlignment="1">
      <alignment wrapText="1"/>
    </xf>
    <xf numFmtId="0" fontId="23" fillId="0" borderId="11" xfId="63" applyNumberFormat="1" applyFont="1" applyFill="1" applyBorder="1" applyAlignment="1">
      <alignment horizontal="right"/>
    </xf>
    <xf numFmtId="0" fontId="23" fillId="0" borderId="11" xfId="44" applyNumberFormat="1" applyFont="1" applyFill="1" applyBorder="1" applyAlignment="1">
      <alignment horizontal="right"/>
    </xf>
    <xf numFmtId="164" fontId="23" fillId="0" borderId="11" xfId="63" applyFont="1" applyFill="1" applyBorder="1" applyAlignment="1">
      <alignment horizontal="right"/>
    </xf>
    <xf numFmtId="0" fontId="22" fillId="0" borderId="0" xfId="0" applyNumberFormat="1" applyFont="1" applyFill="1" applyBorder="1" applyAlignment="1" applyProtection="1">
      <alignment horizontal="right"/>
    </xf>
    <xf numFmtId="0" fontId="40" fillId="0" borderId="0" xfId="44" applyFont="1" applyFill="1" applyBorder="1" applyAlignment="1">
      <alignment horizontal="right"/>
    </xf>
    <xf numFmtId="0" fontId="23" fillId="0" borderId="0" xfId="44" applyNumberFormat="1" applyFont="1" applyFill="1" applyBorder="1" applyAlignment="1"/>
    <xf numFmtId="0" fontId="23" fillId="25" borderId="0" xfId="44" applyFont="1" applyFill="1" applyAlignment="1">
      <alignment wrapText="1"/>
    </xf>
    <xf numFmtId="0" fontId="23" fillId="25" borderId="0" xfId="44" applyFont="1" applyFill="1" applyBorder="1" applyAlignment="1">
      <alignment horizontal="right"/>
    </xf>
    <xf numFmtId="0" fontId="22" fillId="25" borderId="0" xfId="44" applyFont="1" applyFill="1" applyBorder="1" applyAlignment="1" applyProtection="1">
      <alignment horizontal="left"/>
    </xf>
    <xf numFmtId="0" fontId="23" fillId="25" borderId="0" xfId="44" applyFont="1" applyFill="1" applyBorder="1" applyAlignment="1">
      <alignment vertical="top"/>
    </xf>
    <xf numFmtId="0" fontId="22" fillId="25" borderId="0" xfId="49" applyFont="1" applyFill="1" applyAlignment="1" applyProtection="1">
      <alignment horizontal="center" vertical="top" wrapText="1"/>
    </xf>
    <xf numFmtId="0" fontId="23" fillId="25" borderId="0" xfId="49" applyNumberFormat="1" applyFont="1" applyFill="1" applyBorder="1" applyAlignment="1" applyProtection="1">
      <alignment horizontal="center"/>
    </xf>
    <xf numFmtId="0" fontId="40" fillId="0" borderId="0" xfId="53" applyFont="1" applyFill="1" applyAlignment="1">
      <alignment vertical="center"/>
    </xf>
    <xf numFmtId="0" fontId="23" fillId="0" borderId="0" xfId="63" applyNumberFormat="1" applyFont="1" applyFill="1" applyBorder="1" applyAlignment="1" applyProtection="1">
      <alignment horizontal="right" vertical="center" wrapText="1"/>
    </xf>
    <xf numFmtId="0" fontId="40" fillId="0" borderId="14" xfId="0" applyFont="1" applyFill="1" applyBorder="1" applyAlignment="1">
      <alignment horizontal="left" vertical="top" wrapText="1"/>
    </xf>
    <xf numFmtId="164" fontId="40" fillId="0" borderId="0" xfId="63" applyNumberFormat="1" applyFont="1" applyFill="1" applyAlignment="1"/>
    <xf numFmtId="0" fontId="40" fillId="0" borderId="0" xfId="44" applyNumberFormat="1" applyFont="1" applyFill="1" applyBorder="1" applyAlignment="1">
      <alignment horizontal="right"/>
    </xf>
    <xf numFmtId="175" fontId="42" fillId="0" borderId="0" xfId="44" applyNumberFormat="1" applyFont="1" applyFill="1" applyBorder="1" applyAlignment="1">
      <alignment vertical="top" wrapText="1"/>
    </xf>
    <xf numFmtId="0" fontId="40" fillId="0" borderId="0" xfId="48" applyFont="1" applyFill="1" applyBorder="1" applyAlignment="1">
      <alignment vertical="top" wrapText="1"/>
    </xf>
    <xf numFmtId="0" fontId="40" fillId="0" borderId="0" xfId="48" applyFont="1" applyFill="1" applyBorder="1" applyAlignment="1">
      <alignment horizontal="right" vertical="top" wrapText="1"/>
    </xf>
    <xf numFmtId="0" fontId="40" fillId="0" borderId="0" xfId="48" applyFont="1" applyFill="1" applyBorder="1" applyAlignment="1">
      <alignment horizontal="left" vertical="top" wrapText="1"/>
    </xf>
    <xf numFmtId="0" fontId="40" fillId="0" borderId="0" xfId="44" applyNumberFormat="1" applyFont="1" applyFill="1" applyBorder="1" applyAlignment="1">
      <alignment horizontal="right" wrapText="1"/>
    </xf>
    <xf numFmtId="0" fontId="40" fillId="0" borderId="0" xfId="44" applyFont="1" applyFill="1" applyBorder="1" applyAlignment="1" applyProtection="1">
      <alignment horizontal="left" vertical="top" wrapText="1"/>
    </xf>
    <xf numFmtId="0" fontId="42" fillId="0" borderId="0" xfId="53" applyFont="1" applyFill="1" applyAlignment="1">
      <alignment vertical="top" wrapText="1"/>
    </xf>
    <xf numFmtId="0" fontId="40" fillId="0" borderId="0" xfId="53" applyFont="1" applyFill="1" applyAlignment="1" applyProtection="1">
      <alignment vertical="top" wrapText="1"/>
    </xf>
    <xf numFmtId="0" fontId="40" fillId="0" borderId="0" xfId="53" applyFont="1" applyFill="1" applyBorder="1" applyAlignment="1">
      <alignment vertical="top" wrapText="1"/>
    </xf>
    <xf numFmtId="167" fontId="40" fillId="0" borderId="0" xfId="44" applyNumberFormat="1" applyFont="1" applyFill="1" applyBorder="1" applyAlignment="1">
      <alignment vertical="top" wrapText="1"/>
    </xf>
    <xf numFmtId="49" fontId="40" fillId="0" borderId="0" xfId="53" applyNumberFormat="1" applyFont="1" applyFill="1" applyBorder="1" applyAlignment="1">
      <alignment horizontal="right" vertical="top" wrapText="1"/>
    </xf>
    <xf numFmtId="0" fontId="40" fillId="0" borderId="0" xfId="44" applyFont="1" applyFill="1" applyAlignment="1">
      <alignment horizontal="right" vertical="center"/>
    </xf>
    <xf numFmtId="0" fontId="40" fillId="0" borderId="0" xfId="44" applyFont="1" applyFill="1" applyBorder="1" applyAlignment="1" applyProtection="1">
      <alignment horizontal="left" vertical="center"/>
    </xf>
    <xf numFmtId="0" fontId="40" fillId="0" borderId="0" xfId="53" applyNumberFormat="1" applyFont="1" applyFill="1" applyAlignment="1">
      <alignment horizontal="right" wrapText="1"/>
    </xf>
    <xf numFmtId="0" fontId="42" fillId="0" borderId="0" xfId="53" applyFont="1" applyFill="1" applyBorder="1" applyAlignment="1">
      <alignment vertical="top" wrapText="1"/>
    </xf>
    <xf numFmtId="0" fontId="40" fillId="0" borderId="11" xfId="44" applyNumberFormat="1" applyFont="1" applyFill="1" applyBorder="1" applyAlignment="1">
      <alignment horizontal="right" wrapText="1"/>
    </xf>
    <xf numFmtId="0" fontId="40" fillId="24" borderId="0" xfId="53" applyFont="1" applyFill="1" applyAlignment="1"/>
    <xf numFmtId="0" fontId="40" fillId="24" borderId="0" xfId="53" applyFont="1" applyFill="1"/>
    <xf numFmtId="0" fontId="40" fillId="0" borderId="0" xfId="44" applyNumberFormat="1" applyFont="1" applyFill="1" applyAlignment="1">
      <alignment horizontal="right" wrapText="1"/>
    </xf>
    <xf numFmtId="49" fontId="40" fillId="0" borderId="0" xfId="44" applyNumberFormat="1" applyFont="1" applyFill="1" applyBorder="1" applyAlignment="1">
      <alignment horizontal="right" vertical="top" wrapText="1"/>
    </xf>
    <xf numFmtId="0" fontId="40" fillId="24" borderId="0" xfId="44" applyFont="1" applyFill="1"/>
    <xf numFmtId="0" fontId="40" fillId="24" borderId="0" xfId="44" applyFont="1" applyFill="1" applyAlignment="1"/>
    <xf numFmtId="0" fontId="40" fillId="25" borderId="0" xfId="44" applyFont="1" applyFill="1"/>
    <xf numFmtId="0" fontId="40" fillId="25" borderId="0" xfId="44" applyNumberFormat="1" applyFont="1" applyFill="1"/>
    <xf numFmtId="0" fontId="40" fillId="25" borderId="0" xfId="53" applyFont="1" applyFill="1"/>
    <xf numFmtId="0" fontId="40" fillId="25" borderId="0" xfId="52" applyNumberFormat="1" applyFont="1" applyFill="1" applyAlignment="1" applyProtection="1">
      <alignment horizontal="right"/>
    </xf>
    <xf numFmtId="0" fontId="42" fillId="25" borderId="0" xfId="0" applyNumberFormat="1" applyFont="1" applyFill="1" applyBorder="1" applyAlignment="1" applyProtection="1">
      <alignment horizontal="center"/>
    </xf>
    <xf numFmtId="164" fontId="40" fillId="25" borderId="0" xfId="63" applyFont="1" applyFill="1" applyBorder="1" applyAlignment="1" applyProtection="1">
      <alignment horizontal="right" wrapText="1"/>
    </xf>
    <xf numFmtId="0" fontId="40" fillId="25" borderId="0" xfId="49" applyFont="1" applyFill="1" applyBorder="1" applyAlignment="1" applyProtection="1">
      <alignment horizontal="left" vertical="top" wrapText="1"/>
    </xf>
    <xf numFmtId="0" fontId="40" fillId="25" borderId="0" xfId="49" applyFont="1" applyFill="1" applyBorder="1" applyAlignment="1">
      <alignment vertical="top" wrapText="1"/>
    </xf>
    <xf numFmtId="164" fontId="40" fillId="25" borderId="0" xfId="63" applyFont="1" applyFill="1" applyAlignment="1" applyProtection="1">
      <alignment horizontal="right" wrapText="1"/>
    </xf>
    <xf numFmtId="0" fontId="40" fillId="25" borderId="0" xfId="63" applyNumberFormat="1" applyFont="1" applyFill="1" applyBorder="1" applyAlignment="1" applyProtection="1">
      <alignment horizontal="right" wrapText="1"/>
    </xf>
    <xf numFmtId="0" fontId="40" fillId="25" borderId="0" xfId="53" applyFont="1" applyFill="1" applyBorder="1" applyAlignment="1" applyProtection="1">
      <alignment horizontal="left" vertical="top" wrapText="1"/>
    </xf>
    <xf numFmtId="0" fontId="40" fillId="25" borderId="0" xfId="44" applyFont="1" applyFill="1" applyBorder="1" applyAlignment="1" applyProtection="1">
      <alignment horizontal="left" vertical="top" wrapText="1"/>
    </xf>
    <xf numFmtId="0" fontId="42" fillId="25" borderId="0" xfId="49" applyFont="1" applyFill="1" applyBorder="1" applyAlignment="1" applyProtection="1">
      <alignment horizontal="left" vertical="top" wrapText="1"/>
    </xf>
    <xf numFmtId="164" fontId="40" fillId="25" borderId="0" xfId="63" applyFont="1" applyFill="1" applyBorder="1" applyAlignment="1">
      <alignment horizontal="right" wrapText="1"/>
    </xf>
    <xf numFmtId="0" fontId="40" fillId="25" borderId="0" xfId="63" applyNumberFormat="1" applyFont="1" applyFill="1" applyAlignment="1">
      <alignment horizontal="right" wrapText="1"/>
    </xf>
    <xf numFmtId="0" fontId="40" fillId="25" borderId="0" xfId="63" applyNumberFormat="1" applyFont="1" applyFill="1" applyBorder="1" applyAlignment="1">
      <alignment horizontal="right" wrapText="1"/>
    </xf>
    <xf numFmtId="0" fontId="42" fillId="25" borderId="0" xfId="53" applyFont="1" applyFill="1" applyBorder="1" applyAlignment="1" applyProtection="1">
      <alignment horizontal="left" vertical="top" wrapText="1"/>
    </xf>
    <xf numFmtId="164" fontId="40" fillId="25" borderId="10" xfId="63" applyFont="1" applyFill="1" applyBorder="1" applyAlignment="1">
      <alignment horizontal="right" wrapText="1"/>
    </xf>
    <xf numFmtId="0" fontId="40" fillId="25" borderId="0" xfId="52" applyFont="1" applyFill="1" applyProtection="1"/>
    <xf numFmtId="0" fontId="40" fillId="25" borderId="0" xfId="49" applyFont="1" applyFill="1" applyAlignment="1">
      <alignment vertical="top" wrapText="1"/>
    </xf>
    <xf numFmtId="0" fontId="40" fillId="0" borderId="0" xfId="44" applyNumberFormat="1" applyFont="1" applyFill="1" applyBorder="1" applyAlignment="1" applyProtection="1">
      <alignment horizontal="center"/>
    </xf>
    <xf numFmtId="0" fontId="40" fillId="25" borderId="0" xfId="49" applyFont="1" applyFill="1"/>
    <xf numFmtId="0" fontId="40" fillId="25" borderId="0" xfId="49" applyFont="1" applyFill="1" applyAlignment="1"/>
    <xf numFmtId="49" fontId="40" fillId="25" borderId="0" xfId="49" applyNumberFormat="1" applyFont="1" applyFill="1" applyAlignment="1">
      <alignment horizontal="center"/>
    </xf>
    <xf numFmtId="0" fontId="40" fillId="25" borderId="0" xfId="49" applyNumberFormat="1" applyFont="1" applyFill="1"/>
    <xf numFmtId="0" fontId="40" fillId="25" borderId="0" xfId="49" applyFont="1" applyFill="1" applyAlignment="1">
      <alignment horizontal="left" vertical="top"/>
    </xf>
    <xf numFmtId="0" fontId="40" fillId="25" borderId="10" xfId="63" applyNumberFormat="1" applyFont="1" applyFill="1" applyBorder="1" applyAlignment="1">
      <alignment horizontal="right" wrapText="1"/>
    </xf>
    <xf numFmtId="0" fontId="40" fillId="25" borderId="0" xfId="44" applyNumberFormat="1" applyFont="1" applyFill="1" applyBorder="1" applyAlignment="1" applyProtection="1">
      <alignment horizontal="right" wrapText="1"/>
    </xf>
    <xf numFmtId="0" fontId="42" fillId="25" borderId="0" xfId="44" applyFont="1" applyFill="1" applyBorder="1" applyAlignment="1" applyProtection="1">
      <alignment horizontal="left"/>
    </xf>
    <xf numFmtId="0" fontId="40" fillId="25" borderId="0" xfId="49" applyNumberFormat="1" applyFont="1" applyFill="1" applyBorder="1"/>
    <xf numFmtId="0" fontId="40" fillId="25" borderId="0" xfId="49" applyFont="1" applyFill="1" applyBorder="1" applyAlignment="1">
      <alignment vertical="top"/>
    </xf>
    <xf numFmtId="0" fontId="40" fillId="25" borderId="0" xfId="49" applyNumberFormat="1" applyFont="1" applyFill="1" applyBorder="1" applyAlignment="1" applyProtection="1">
      <alignment horizontal="right"/>
    </xf>
    <xf numFmtId="0" fontId="40" fillId="25" borderId="0" xfId="49" applyFont="1" applyFill="1" applyBorder="1" applyAlignment="1">
      <alignment horizontal="right" vertical="top" wrapText="1"/>
    </xf>
    <xf numFmtId="171" fontId="40" fillId="25" borderId="0" xfId="49" applyNumberFormat="1" applyFont="1" applyFill="1" applyBorder="1" applyAlignment="1">
      <alignment horizontal="right" vertical="top" wrapText="1"/>
    </xf>
    <xf numFmtId="175" fontId="42" fillId="25" borderId="0" xfId="49" applyNumberFormat="1" applyFont="1" applyFill="1" applyBorder="1" applyAlignment="1">
      <alignment horizontal="right" vertical="top" wrapText="1"/>
    </xf>
    <xf numFmtId="0" fontId="40" fillId="25" borderId="0" xfId="49" applyNumberFormat="1" applyFont="1" applyFill="1" applyAlignment="1">
      <alignment horizontal="right"/>
    </xf>
    <xf numFmtId="0" fontId="42" fillId="25" borderId="0" xfId="49" applyFont="1" applyFill="1" applyAlignment="1" applyProtection="1">
      <alignment horizontal="left" vertical="top" wrapText="1"/>
    </xf>
    <xf numFmtId="0" fontId="40" fillId="25" borderId="0" xfId="49" applyFont="1" applyFill="1" applyAlignment="1">
      <alignment horizontal="right" vertical="top" wrapText="1"/>
    </xf>
    <xf numFmtId="0" fontId="23" fillId="0" borderId="0" xfId="49" applyFont="1" applyFill="1" applyBorder="1" applyAlignment="1">
      <alignment horizontal="center" vertical="top"/>
    </xf>
    <xf numFmtId="0" fontId="25" fillId="0" borderId="0" xfId="0" applyFont="1" applyFill="1" applyBorder="1" applyAlignment="1">
      <alignment horizontal="right"/>
    </xf>
    <xf numFmtId="0" fontId="24" fillId="0" borderId="0" xfId="0" applyFont="1" applyFill="1" applyBorder="1" applyAlignment="1">
      <alignment horizontal="right"/>
    </xf>
    <xf numFmtId="0" fontId="42" fillId="0" borderId="0" xfId="44" applyFont="1" applyFill="1" applyBorder="1" applyAlignment="1" applyProtection="1">
      <alignment horizontal="center"/>
    </xf>
    <xf numFmtId="0" fontId="25" fillId="0" borderId="0" xfId="0" applyFont="1" applyFill="1" applyBorder="1" applyAlignment="1">
      <alignment horizontal="right"/>
    </xf>
    <xf numFmtId="0" fontId="42" fillId="0" borderId="0" xfId="44" applyNumberFormat="1" applyFont="1" applyFill="1" applyBorder="1" applyAlignment="1" applyProtection="1">
      <alignment horizontal="center"/>
    </xf>
    <xf numFmtId="0" fontId="23" fillId="25" borderId="0" xfId="51" applyNumberFormat="1" applyFont="1" applyFill="1" applyBorder="1" applyAlignment="1" applyProtection="1"/>
    <xf numFmtId="0" fontId="25" fillId="0" borderId="13" xfId="0" applyFont="1" applyFill="1" applyBorder="1" applyAlignment="1">
      <alignment horizontal="right"/>
    </xf>
    <xf numFmtId="0" fontId="40" fillId="0" borderId="0" xfId="44" applyFont="1" applyFill="1" applyBorder="1" applyAlignment="1" applyProtection="1">
      <alignment horizontal="center"/>
    </xf>
    <xf numFmtId="0" fontId="40" fillId="25" borderId="0" xfId="44" applyNumberFormat="1" applyFont="1" applyFill="1" applyBorder="1" applyAlignment="1" applyProtection="1">
      <alignment horizontal="right"/>
    </xf>
    <xf numFmtId="0" fontId="24" fillId="0" borderId="0" xfId="0" applyFont="1" applyFill="1" applyBorder="1" applyAlignment="1">
      <alignment horizontal="center"/>
    </xf>
    <xf numFmtId="0" fontId="25" fillId="0" borderId="0" xfId="0" applyFont="1" applyFill="1" applyBorder="1" applyAlignment="1">
      <alignment horizontal="center"/>
    </xf>
    <xf numFmtId="0" fontId="23" fillId="0" borderId="13" xfId="52" applyFont="1" applyFill="1" applyBorder="1" applyProtection="1"/>
    <xf numFmtId="0" fontId="23" fillId="25" borderId="0" xfId="49" applyFont="1" applyFill="1" applyBorder="1" applyAlignment="1">
      <alignment horizontal="left" vertical="top" wrapText="1"/>
    </xf>
    <xf numFmtId="0" fontId="23" fillId="0" borderId="0" xfId="47" applyNumberFormat="1" applyFont="1" applyFill="1" applyBorder="1" applyProtection="1"/>
    <xf numFmtId="0" fontId="23" fillId="0" borderId="0" xfId="48" applyFont="1" applyFill="1" applyBorder="1" applyAlignment="1">
      <alignment horizontal="right"/>
    </xf>
    <xf numFmtId="0" fontId="23" fillId="0" borderId="0" xfId="48" applyNumberFormat="1" applyFont="1" applyFill="1" applyBorder="1"/>
    <xf numFmtId="0" fontId="22" fillId="0" borderId="0" xfId="44" applyNumberFormat="1" applyFont="1" applyFill="1" applyBorder="1"/>
    <xf numFmtId="164" fontId="23" fillId="25" borderId="0" xfId="52" applyNumberFormat="1" applyFont="1" applyFill="1" applyBorder="1" applyAlignment="1" applyProtection="1">
      <alignment horizontal="right"/>
    </xf>
    <xf numFmtId="0" fontId="40" fillId="0" borderId="0" xfId="52" applyNumberFormat="1" applyFont="1" applyFill="1" applyBorder="1" applyProtection="1"/>
    <xf numFmtId="0" fontId="40" fillId="0" borderId="0" xfId="52" applyNumberFormat="1" applyFont="1" applyFill="1" applyBorder="1" applyAlignment="1" applyProtection="1">
      <alignment horizontal="right"/>
    </xf>
    <xf numFmtId="0" fontId="40" fillId="0" borderId="0" xfId="44" applyFont="1" applyFill="1" applyBorder="1" applyAlignment="1">
      <alignment vertical="top"/>
    </xf>
    <xf numFmtId="0" fontId="40" fillId="0" borderId="0" xfId="44" applyFont="1" applyFill="1" applyBorder="1" applyAlignment="1">
      <alignment horizontal="right" vertical="top"/>
    </xf>
    <xf numFmtId="0" fontId="47" fillId="0" borderId="0" xfId="44" applyFont="1" applyFill="1" applyBorder="1" applyAlignment="1">
      <alignment vertical="top"/>
    </xf>
    <xf numFmtId="0" fontId="40" fillId="0" borderId="0" xfId="44" applyFont="1" applyFill="1" applyBorder="1" applyAlignment="1">
      <alignment horizontal="center" vertical="top" wrapText="1"/>
    </xf>
    <xf numFmtId="164" fontId="23" fillId="0" borderId="0" xfId="63" applyNumberFormat="1" applyFont="1" applyFill="1" applyBorder="1" applyAlignment="1">
      <alignment horizontal="right" wrapText="1"/>
    </xf>
    <xf numFmtId="0" fontId="37" fillId="0" borderId="21"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6" fillId="0" borderId="16" xfId="0" applyFont="1" applyFill="1" applyBorder="1" applyAlignment="1" applyProtection="1">
      <alignment horizontal="left" vertical="center" wrapText="1"/>
    </xf>
    <xf numFmtId="0" fontId="36" fillId="0" borderId="16" xfId="0" applyNumberFormat="1" applyFont="1" applyFill="1" applyBorder="1" applyAlignment="1">
      <alignment vertical="center" wrapText="1"/>
    </xf>
    <xf numFmtId="0" fontId="36" fillId="0" borderId="0" xfId="0" applyFont="1" applyFill="1" applyBorder="1" applyAlignment="1">
      <alignment wrapText="1"/>
    </xf>
    <xf numFmtId="0" fontId="22" fillId="0" borderId="0" xfId="46" applyFont="1" applyFill="1" applyBorder="1" applyAlignment="1" applyProtection="1">
      <alignment horizontal="center" vertical="center" wrapText="1"/>
    </xf>
    <xf numFmtId="0" fontId="22" fillId="0" borderId="11" xfId="28" applyNumberFormat="1" applyFont="1" applyFill="1" applyBorder="1" applyAlignment="1" applyProtection="1">
      <alignment horizontal="right" wrapText="1"/>
    </xf>
    <xf numFmtId="43" fontId="22" fillId="0" borderId="0" xfId="28" applyFont="1" applyFill="1" applyBorder="1" applyAlignment="1">
      <alignment horizontal="right"/>
    </xf>
    <xf numFmtId="0" fontId="23" fillId="25" borderId="0" xfId="44" applyFont="1" applyFill="1" applyBorder="1" applyAlignment="1" applyProtection="1">
      <alignment horizontal="left" vertical="justify"/>
    </xf>
    <xf numFmtId="43" fontId="23" fillId="25" borderId="0" xfId="28" applyFont="1" applyFill="1" applyBorder="1" applyAlignment="1" applyProtection="1">
      <alignment horizontal="right"/>
    </xf>
    <xf numFmtId="0" fontId="23" fillId="25" borderId="0" xfId="49" applyFont="1" applyFill="1" applyBorder="1" applyAlignment="1">
      <alignment horizontal="left" vertical="top" wrapText="1"/>
    </xf>
    <xf numFmtId="43" fontId="40" fillId="0" borderId="0" xfId="28" applyFont="1" applyFill="1" applyBorder="1" applyAlignment="1" applyProtection="1">
      <alignment horizontal="right" wrapText="1"/>
    </xf>
    <xf numFmtId="0" fontId="23" fillId="0" borderId="0" xfId="49" applyFont="1" applyFill="1" applyAlignment="1">
      <alignment horizontal="left" vertical="top" wrapText="1"/>
    </xf>
    <xf numFmtId="0" fontId="40" fillId="0" borderId="0" xfId="51" applyNumberFormat="1" applyFont="1" applyFill="1" applyBorder="1" applyAlignment="1" applyProtection="1">
      <alignment horizontal="right" wrapText="1"/>
    </xf>
    <xf numFmtId="43" fontId="22" fillId="0" borderId="0" xfId="28" applyFont="1" applyFill="1" applyBorder="1" applyAlignment="1" applyProtection="1">
      <alignment horizontal="right" wrapText="1"/>
    </xf>
    <xf numFmtId="0" fontId="25" fillId="0" borderId="12" xfId="0" applyFont="1" applyFill="1" applyBorder="1" applyAlignment="1">
      <alignment horizontal="center"/>
    </xf>
    <xf numFmtId="0" fontId="23" fillId="0" borderId="11" xfId="0" applyFont="1" applyFill="1" applyBorder="1" applyAlignment="1">
      <alignment horizontal="center"/>
    </xf>
    <xf numFmtId="0" fontId="25" fillId="0" borderId="12" xfId="0" applyNumberFormat="1" applyFont="1" applyFill="1" applyBorder="1" applyAlignment="1">
      <alignment horizontal="right"/>
    </xf>
    <xf numFmtId="0" fontId="25" fillId="0" borderId="0" xfId="0" applyFont="1" applyFill="1" applyBorder="1" applyAlignment="1">
      <alignment horizontal="right"/>
    </xf>
    <xf numFmtId="0" fontId="23" fillId="0" borderId="0" xfId="49" applyFont="1" applyFill="1" applyBorder="1" applyAlignment="1">
      <alignment horizontal="left" vertical="top"/>
    </xf>
    <xf numFmtId="43" fontId="23" fillId="0" borderId="0" xfId="28" applyFont="1" applyFill="1" applyBorder="1" applyAlignment="1">
      <alignment horizontal="right"/>
    </xf>
    <xf numFmtId="43" fontId="23" fillId="0" borderId="0" xfId="28" applyFont="1" applyFill="1" applyBorder="1" applyAlignment="1">
      <alignment horizontal="right" wrapText="1"/>
    </xf>
    <xf numFmtId="43" fontId="23" fillId="0" borderId="10" xfId="28" applyFont="1" applyFill="1" applyBorder="1" applyAlignment="1">
      <alignment horizontal="right" wrapText="1"/>
    </xf>
    <xf numFmtId="0" fontId="23" fillId="0" borderId="0" xfId="0" applyFont="1" applyFill="1" applyBorder="1" applyAlignment="1">
      <alignment horizontal="left"/>
    </xf>
    <xf numFmtId="0" fontId="23" fillId="0" borderId="0" xfId="44" applyFont="1" applyFill="1" applyBorder="1" applyAlignment="1">
      <alignment horizontal="center" vertical="top" wrapText="1"/>
    </xf>
    <xf numFmtId="0" fontId="23" fillId="0" borderId="0" xfId="49" applyFont="1" applyFill="1" applyBorder="1" applyAlignment="1">
      <alignment horizontal="left" vertical="top" wrapText="1"/>
    </xf>
    <xf numFmtId="0" fontId="23" fillId="25" borderId="0" xfId="49" applyFont="1" applyFill="1" applyAlignment="1">
      <alignment horizontal="left" vertical="top" wrapText="1"/>
    </xf>
    <xf numFmtId="0" fontId="23" fillId="25" borderId="0" xfId="49" applyFont="1" applyFill="1" applyBorder="1" applyAlignment="1">
      <alignment horizontal="left" vertical="top" wrapText="1"/>
    </xf>
    <xf numFmtId="0" fontId="23" fillId="0" borderId="0" xfId="69" applyFont="1" applyFill="1" applyBorder="1" applyAlignment="1">
      <alignment horizontal="center" vertical="top" wrapText="1"/>
    </xf>
    <xf numFmtId="0" fontId="23" fillId="0" borderId="0" xfId="69" applyFont="1" applyFill="1" applyBorder="1" applyAlignment="1">
      <alignment horizontal="left" vertical="top" wrapText="1"/>
    </xf>
    <xf numFmtId="0" fontId="40" fillId="0" borderId="0" xfId="48" applyFont="1" applyFill="1" applyBorder="1" applyAlignment="1">
      <alignment horizontal="left" vertical="top" wrapText="1"/>
    </xf>
    <xf numFmtId="43" fontId="22" fillId="0" borderId="0" xfId="28" applyFont="1" applyFill="1" applyBorder="1" applyAlignment="1">
      <alignment horizontal="right" wrapText="1"/>
    </xf>
    <xf numFmtId="0" fontId="23" fillId="25" borderId="0" xfId="49" applyNumberFormat="1" applyFont="1" applyFill="1" applyBorder="1" applyAlignment="1">
      <alignment horizontal="left" wrapText="1"/>
    </xf>
    <xf numFmtId="0" fontId="23" fillId="25" borderId="0" xfId="49" applyFont="1" applyFill="1" applyBorder="1" applyAlignment="1">
      <alignment horizontal="center" vertical="top"/>
    </xf>
    <xf numFmtId="0" fontId="22" fillId="0" borderId="0" xfId="28" applyNumberFormat="1" applyFont="1" applyFill="1" applyBorder="1" applyAlignment="1">
      <alignment horizontal="right"/>
    </xf>
    <xf numFmtId="0" fontId="40" fillId="0" borderId="0" xfId="44" applyNumberFormat="1" applyFont="1" applyFill="1" applyBorder="1" applyAlignment="1">
      <alignment horizontal="center"/>
    </xf>
    <xf numFmtId="0" fontId="40" fillId="0" borderId="0" xfId="44" applyNumberFormat="1" applyFont="1" applyFill="1" applyAlignment="1" applyProtection="1">
      <alignment horizontal="center"/>
    </xf>
    <xf numFmtId="0" fontId="40" fillId="0" borderId="0" xfId="44" applyNumberFormat="1" applyFont="1" applyFill="1" applyBorder="1" applyAlignment="1" applyProtection="1">
      <alignment horizontal="center" wrapText="1"/>
    </xf>
    <xf numFmtId="0" fontId="40" fillId="0" borderId="0" xfId="63" applyNumberFormat="1" applyFont="1" applyFill="1" applyBorder="1" applyAlignment="1" applyProtection="1">
      <alignment horizontal="center" wrapText="1"/>
    </xf>
    <xf numFmtId="0" fontId="40" fillId="0" borderId="0" xfId="63" applyNumberFormat="1" applyFont="1" applyFill="1" applyAlignment="1" applyProtection="1">
      <alignment horizontal="center" wrapText="1"/>
    </xf>
    <xf numFmtId="0" fontId="23" fillId="25" borderId="0" xfId="0" applyFont="1" applyFill="1" applyAlignment="1">
      <alignment horizontal="right"/>
    </xf>
    <xf numFmtId="0" fontId="24" fillId="25" borderId="0" xfId="0" applyFont="1" applyFill="1" applyBorder="1" applyAlignment="1">
      <alignment horizontal="right"/>
    </xf>
    <xf numFmtId="0" fontId="23" fillId="25" borderId="10" xfId="0" applyFont="1" applyFill="1" applyBorder="1"/>
    <xf numFmtId="0" fontId="22" fillId="25" borderId="10" xfId="0" applyFont="1" applyFill="1" applyBorder="1" applyAlignment="1">
      <alignment horizontal="right"/>
    </xf>
    <xf numFmtId="0" fontId="22" fillId="25" borderId="0" xfId="0" applyFont="1" applyFill="1" applyAlignment="1">
      <alignment horizontal="left"/>
    </xf>
    <xf numFmtId="0" fontId="22" fillId="25" borderId="0" xfId="0" applyFont="1" applyFill="1"/>
    <xf numFmtId="0" fontId="22" fillId="25" borderId="0" xfId="0" applyFont="1" applyFill="1" applyBorder="1" applyAlignment="1">
      <alignment horizontal="center"/>
    </xf>
    <xf numFmtId="0" fontId="23" fillId="25" borderId="0" xfId="0" applyFont="1" applyFill="1" applyAlignment="1">
      <alignment horizontal="left"/>
    </xf>
    <xf numFmtId="0" fontId="23" fillId="25" borderId="10" xfId="0" applyFont="1" applyFill="1" applyBorder="1" applyAlignment="1">
      <alignment horizontal="center"/>
    </xf>
    <xf numFmtId="0" fontId="23" fillId="25" borderId="10" xfId="0" applyFont="1" applyFill="1" applyBorder="1" applyAlignment="1">
      <alignment horizontal="right"/>
    </xf>
    <xf numFmtId="0" fontId="23" fillId="25" borderId="0" xfId="0" applyFont="1" applyFill="1" applyAlignment="1">
      <alignment horizontal="center"/>
    </xf>
    <xf numFmtId="0" fontId="25" fillId="25" borderId="0" xfId="0" applyFont="1" applyFill="1" applyBorder="1" applyAlignment="1">
      <alignment horizontal="right"/>
    </xf>
    <xf numFmtId="0" fontId="23" fillId="25" borderId="13" xfId="0" applyFont="1" applyFill="1" applyBorder="1" applyAlignment="1">
      <alignment horizontal="right"/>
    </xf>
    <xf numFmtId="0" fontId="25" fillId="25" borderId="13" xfId="0" applyFont="1" applyFill="1" applyBorder="1" applyAlignment="1">
      <alignment horizontal="right"/>
    </xf>
    <xf numFmtId="0" fontId="22" fillId="25" borderId="0" xfId="46" applyFont="1" applyFill="1" applyBorder="1" applyAlignment="1" applyProtection="1">
      <alignment horizontal="center" vertical="center" wrapText="1"/>
    </xf>
    <xf numFmtId="0" fontId="23" fillId="25" borderId="0" xfId="49" applyFont="1" applyFill="1" applyBorder="1" applyAlignment="1">
      <alignment horizontal="center" vertical="top" wrapText="1"/>
    </xf>
    <xf numFmtId="0" fontId="23" fillId="25" borderId="0" xfId="44" applyFont="1" applyFill="1" applyAlignment="1">
      <alignment horizontal="center" vertical="top"/>
    </xf>
    <xf numFmtId="43" fontId="40" fillId="0" borderId="0" xfId="28" applyFont="1" applyFill="1" applyBorder="1" applyAlignment="1">
      <alignment horizontal="right"/>
    </xf>
    <xf numFmtId="43" fontId="40" fillId="0" borderId="0" xfId="28" applyFont="1" applyFill="1" applyBorder="1" applyAlignment="1" applyProtection="1">
      <alignment horizontal="right"/>
    </xf>
    <xf numFmtId="43" fontId="40" fillId="0" borderId="10" xfId="28" applyFont="1" applyFill="1" applyBorder="1" applyAlignment="1">
      <alignment horizontal="right"/>
    </xf>
    <xf numFmtId="43" fontId="40" fillId="0" borderId="11" xfId="28" applyFont="1" applyFill="1" applyBorder="1" applyAlignment="1" applyProtection="1">
      <alignment horizontal="right"/>
    </xf>
    <xf numFmtId="43" fontId="40" fillId="0" borderId="10" xfId="28" applyFont="1" applyFill="1" applyBorder="1" applyAlignment="1" applyProtection="1">
      <alignment horizontal="right"/>
    </xf>
    <xf numFmtId="43" fontId="40" fillId="0" borderId="0" xfId="28" applyFont="1" applyFill="1" applyAlignment="1">
      <alignment horizontal="right"/>
    </xf>
    <xf numFmtId="43" fontId="40" fillId="0" borderId="11" xfId="28" applyFont="1" applyFill="1" applyBorder="1" applyAlignment="1">
      <alignment horizontal="right"/>
    </xf>
    <xf numFmtId="43" fontId="40" fillId="0" borderId="0" xfId="28" applyFont="1" applyFill="1" applyAlignment="1" applyProtection="1">
      <alignment horizontal="right"/>
    </xf>
    <xf numFmtId="0" fontId="40" fillId="0" borderId="0" xfId="53" applyNumberFormat="1" applyFont="1" applyFill="1" applyBorder="1" applyAlignment="1">
      <alignment horizontal="right" wrapText="1"/>
    </xf>
    <xf numFmtId="167" fontId="40" fillId="0" borderId="0" xfId="53" applyNumberFormat="1" applyFont="1" applyFill="1" applyBorder="1" applyAlignment="1">
      <alignment vertical="top" wrapText="1"/>
    </xf>
    <xf numFmtId="0" fontId="23" fillId="0" borderId="0" xfId="69" applyFont="1" applyFill="1" applyBorder="1" applyAlignment="1">
      <alignment horizontal="left" vertical="top"/>
    </xf>
    <xf numFmtId="0" fontId="40" fillId="0" borderId="0" xfId="48" applyFont="1" applyFill="1" applyBorder="1" applyAlignment="1">
      <alignment horizontal="center" vertical="top" wrapText="1"/>
    </xf>
    <xf numFmtId="0" fontId="40" fillId="0" borderId="0" xfId="48" applyFont="1" applyFill="1" applyBorder="1" applyAlignment="1">
      <alignment horizontal="left" vertical="top"/>
    </xf>
    <xf numFmtId="0" fontId="40" fillId="25" borderId="0" xfId="0" applyFont="1" applyFill="1" applyAlignment="1">
      <alignment horizontal="right"/>
    </xf>
    <xf numFmtId="0" fontId="45" fillId="25" borderId="0" xfId="0" applyFont="1" applyFill="1" applyBorder="1" applyAlignment="1">
      <alignment horizontal="right"/>
    </xf>
    <xf numFmtId="0" fontId="40" fillId="25" borderId="0" xfId="0" applyFont="1" applyFill="1"/>
    <xf numFmtId="0" fontId="42" fillId="25" borderId="0" xfId="0" applyFont="1" applyFill="1" applyBorder="1" applyAlignment="1">
      <alignment horizontal="right"/>
    </xf>
    <xf numFmtId="0" fontId="42" fillId="25" borderId="0" xfId="0" applyFont="1" applyFill="1" applyAlignment="1">
      <alignment horizontal="left"/>
    </xf>
    <xf numFmtId="0" fontId="40" fillId="25" borderId="0" xfId="0" applyFont="1" applyFill="1" applyBorder="1" applyAlignment="1">
      <alignment horizontal="center"/>
    </xf>
    <xf numFmtId="0" fontId="40" fillId="25" borderId="0" xfId="0" applyFont="1" applyFill="1" applyBorder="1" applyAlignment="1">
      <alignment horizontal="right"/>
    </xf>
    <xf numFmtId="0" fontId="40" fillId="25" borderId="0" xfId="0" applyFont="1" applyFill="1" applyAlignment="1">
      <alignment horizontal="left"/>
    </xf>
    <xf numFmtId="0" fontId="40" fillId="25" borderId="0" xfId="0" applyFont="1" applyFill="1" applyBorder="1"/>
    <xf numFmtId="0" fontId="40" fillId="25" borderId="0" xfId="0" applyFont="1" applyFill="1" applyAlignment="1">
      <alignment horizontal="center"/>
    </xf>
    <xf numFmtId="0" fontId="40" fillId="25" borderId="11" xfId="0" applyFont="1" applyFill="1" applyBorder="1" applyAlignment="1">
      <alignment horizontal="right"/>
    </xf>
    <xf numFmtId="0" fontId="43" fillId="25" borderId="11" xfId="0" applyFont="1" applyFill="1" applyBorder="1" applyAlignment="1">
      <alignment horizontal="right"/>
    </xf>
    <xf numFmtId="0" fontId="43" fillId="25" borderId="0" xfId="0" applyFont="1" applyFill="1" applyBorder="1" applyAlignment="1">
      <alignment horizontal="right"/>
    </xf>
    <xf numFmtId="0" fontId="40" fillId="25" borderId="13" xfId="0" applyFont="1" applyFill="1" applyBorder="1" applyAlignment="1">
      <alignment horizontal="right"/>
    </xf>
    <xf numFmtId="0" fontId="42" fillId="25" borderId="13" xfId="0" applyFont="1" applyFill="1" applyBorder="1" applyAlignment="1">
      <alignment horizontal="center"/>
    </xf>
    <xf numFmtId="0" fontId="42" fillId="25" borderId="0" xfId="46" applyFont="1" applyFill="1" applyBorder="1" applyAlignment="1" applyProtection="1">
      <alignment horizontal="center" vertical="center" wrapText="1"/>
    </xf>
    <xf numFmtId="0" fontId="40" fillId="25" borderId="0" xfId="44" applyFont="1" applyFill="1" applyAlignment="1">
      <alignment horizontal="left"/>
    </xf>
    <xf numFmtId="0" fontId="40" fillId="25" borderId="0" xfId="44" applyNumberFormat="1" applyFont="1" applyFill="1" applyBorder="1" applyAlignment="1">
      <alignment horizontal="left" vertical="top" wrapText="1"/>
    </xf>
    <xf numFmtId="0" fontId="42" fillId="25" borderId="0" xfId="44" applyNumberFormat="1" applyFont="1" applyFill="1" applyBorder="1" applyAlignment="1">
      <alignment horizontal="right" vertical="top" wrapText="1"/>
    </xf>
    <xf numFmtId="0" fontId="42" fillId="25" borderId="0" xfId="44" applyNumberFormat="1" applyFont="1" applyFill="1" applyBorder="1" applyAlignment="1" applyProtection="1">
      <alignment horizontal="left" vertical="top" wrapText="1"/>
    </xf>
    <xf numFmtId="0" fontId="40" fillId="25" borderId="0" xfId="44" applyNumberFormat="1" applyFont="1" applyFill="1" applyBorder="1" applyAlignment="1">
      <alignment horizontal="right"/>
    </xf>
    <xf numFmtId="0" fontId="40" fillId="25" borderId="0" xfId="44" applyFont="1" applyFill="1" applyAlignment="1">
      <alignment horizontal="right"/>
    </xf>
    <xf numFmtId="172" fontId="42" fillId="25" borderId="0" xfId="44" applyNumberFormat="1" applyFont="1" applyFill="1" applyBorder="1" applyAlignment="1">
      <alignment horizontal="right" vertical="top" wrapText="1"/>
    </xf>
    <xf numFmtId="0" fontId="40" fillId="25" borderId="0" xfId="44" applyNumberFormat="1" applyFont="1" applyFill="1" applyBorder="1" applyAlignment="1">
      <alignment horizontal="right" vertical="top" wrapText="1"/>
    </xf>
    <xf numFmtId="0" fontId="40" fillId="25" borderId="0" xfId="44" applyFont="1" applyFill="1" applyBorder="1" applyAlignment="1">
      <alignment horizontal="left"/>
    </xf>
    <xf numFmtId="0" fontId="42" fillId="25" borderId="0" xfId="44" applyFont="1" applyFill="1" applyBorder="1" applyAlignment="1">
      <alignment horizontal="right"/>
    </xf>
    <xf numFmtId="0" fontId="40" fillId="25" borderId="0" xfId="49" applyFont="1" applyFill="1" applyAlignment="1">
      <alignment horizontal="left"/>
    </xf>
    <xf numFmtId="167" fontId="40" fillId="25" borderId="0" xfId="49" applyNumberFormat="1" applyFont="1" applyFill="1" applyAlignment="1">
      <alignment horizontal="right" vertical="top" wrapText="1"/>
    </xf>
    <xf numFmtId="175" fontId="42" fillId="25" borderId="0" xfId="49" applyNumberFormat="1" applyFont="1" applyFill="1" applyAlignment="1">
      <alignment horizontal="right" vertical="top" wrapText="1"/>
    </xf>
    <xf numFmtId="169" fontId="40" fillId="25" borderId="0" xfId="49" applyNumberFormat="1" applyFont="1" applyFill="1" applyAlignment="1">
      <alignment horizontal="right" vertical="top" wrapText="1"/>
    </xf>
    <xf numFmtId="0" fontId="40" fillId="25" borderId="0" xfId="49" applyFont="1" applyFill="1" applyAlignment="1" applyProtection="1">
      <alignment horizontal="left" vertical="top" wrapText="1"/>
    </xf>
    <xf numFmtId="0" fontId="40" fillId="25" borderId="0" xfId="49" applyFont="1" applyFill="1" applyBorder="1" applyAlignment="1">
      <alignment horizontal="left"/>
    </xf>
    <xf numFmtId="0" fontId="40" fillId="25" borderId="11" xfId="49" applyFont="1" applyFill="1" applyBorder="1" applyAlignment="1">
      <alignment horizontal="left"/>
    </xf>
    <xf numFmtId="171" fontId="40" fillId="25" borderId="11" xfId="49" applyNumberFormat="1" applyFont="1" applyFill="1" applyBorder="1" applyAlignment="1">
      <alignment horizontal="right" vertical="top" wrapText="1"/>
    </xf>
    <xf numFmtId="171" fontId="40" fillId="25" borderId="0" xfId="49" applyNumberFormat="1" applyFont="1" applyFill="1" applyAlignment="1">
      <alignment horizontal="right" vertical="top" wrapText="1"/>
    </xf>
    <xf numFmtId="0" fontId="40" fillId="25" borderId="0" xfId="44" applyNumberFormat="1" applyFont="1" applyFill="1" applyAlignment="1" applyProtection="1">
      <alignment horizontal="right" wrapText="1"/>
    </xf>
    <xf numFmtId="169" fontId="40" fillId="25" borderId="0" xfId="49" applyNumberFormat="1" applyFont="1" applyFill="1" applyBorder="1" applyAlignment="1">
      <alignment horizontal="right" vertical="top" wrapText="1"/>
    </xf>
    <xf numFmtId="0" fontId="40" fillId="25" borderId="0" xfId="49" applyNumberFormat="1" applyFont="1" applyFill="1" applyBorder="1" applyAlignment="1" applyProtection="1">
      <alignment horizontal="right" wrapText="1"/>
    </xf>
    <xf numFmtId="0" fontId="40" fillId="25" borderId="0" xfId="49" applyFont="1" applyFill="1" applyBorder="1" applyAlignment="1">
      <alignment horizontal="right"/>
    </xf>
    <xf numFmtId="0" fontId="40" fillId="25" borderId="11" xfId="44" applyFont="1" applyFill="1" applyBorder="1" applyAlignment="1">
      <alignment horizontal="left"/>
    </xf>
    <xf numFmtId="0" fontId="42" fillId="25" borderId="11" xfId="44" applyFont="1" applyFill="1" applyBorder="1" applyAlignment="1">
      <alignment horizontal="right"/>
    </xf>
    <xf numFmtId="0" fontId="42" fillId="25" borderId="0" xfId="53" applyFont="1" applyFill="1" applyAlignment="1">
      <alignment horizontal="right" vertical="top"/>
    </xf>
    <xf numFmtId="0" fontId="40" fillId="25" borderId="0" xfId="44" applyNumberFormat="1" applyFont="1" applyFill="1" applyBorder="1" applyProtection="1"/>
    <xf numFmtId="167" fontId="40" fillId="25" borderId="0" xfId="53" applyNumberFormat="1" applyFont="1" applyFill="1" applyAlignment="1">
      <alignment horizontal="right" vertical="top"/>
    </xf>
    <xf numFmtId="0" fontId="40" fillId="25" borderId="0" xfId="44" applyFont="1" applyFill="1" applyBorder="1" applyAlignment="1">
      <alignment horizontal="left" vertical="top"/>
    </xf>
    <xf numFmtId="0" fontId="40" fillId="25" borderId="0" xfId="44" applyFont="1" applyFill="1" applyBorder="1" applyAlignment="1">
      <alignment horizontal="right" vertical="top"/>
    </xf>
    <xf numFmtId="167" fontId="40" fillId="25" borderId="0" xfId="53" applyNumberFormat="1" applyFont="1" applyFill="1" applyBorder="1" applyAlignment="1">
      <alignment horizontal="right" vertical="top"/>
    </xf>
    <xf numFmtId="0" fontId="42" fillId="25" borderId="0" xfId="53" applyFont="1" applyFill="1" applyBorder="1" applyAlignment="1">
      <alignment horizontal="right" vertical="top"/>
    </xf>
    <xf numFmtId="0" fontId="40" fillId="25" borderId="0" xfId="0" applyNumberFormat="1" applyFont="1" applyFill="1" applyBorder="1" applyAlignment="1">
      <alignment vertical="top"/>
    </xf>
    <xf numFmtId="0" fontId="42" fillId="25" borderId="0" xfId="44" applyNumberFormat="1" applyFont="1" applyFill="1" applyBorder="1" applyAlignment="1">
      <alignment vertical="top" wrapText="1"/>
    </xf>
    <xf numFmtId="0" fontId="40" fillId="25" borderId="0" xfId="0" applyNumberFormat="1" applyFont="1" applyFill="1" applyAlignment="1">
      <alignment vertical="top"/>
    </xf>
    <xf numFmtId="167" fontId="40" fillId="25" borderId="0" xfId="44" applyNumberFormat="1" applyFont="1" applyFill="1" applyBorder="1" applyAlignment="1">
      <alignment horizontal="right" vertical="top" wrapText="1"/>
    </xf>
    <xf numFmtId="0" fontId="40" fillId="25" borderId="0" xfId="44" applyNumberFormat="1" applyFont="1" applyFill="1" applyBorder="1" applyAlignment="1">
      <alignment vertical="top" wrapText="1"/>
    </xf>
    <xf numFmtId="176" fontId="42" fillId="25" borderId="0" xfId="44" applyNumberFormat="1" applyFont="1" applyFill="1" applyBorder="1" applyAlignment="1">
      <alignment horizontal="right" vertical="top" wrapText="1"/>
    </xf>
    <xf numFmtId="0" fontId="40" fillId="25" borderId="0" xfId="49" applyFont="1" applyFill="1" applyBorder="1" applyAlignment="1">
      <alignment horizontal="center" vertical="top" wrapText="1"/>
    </xf>
    <xf numFmtId="0" fontId="40" fillId="25" borderId="0" xfId="52" applyFont="1" applyFill="1" applyAlignment="1" applyProtection="1">
      <alignment horizontal="left"/>
    </xf>
    <xf numFmtId="0" fontId="40" fillId="25" borderId="0" xfId="52" applyFont="1" applyFill="1" applyAlignment="1" applyProtection="1">
      <alignment horizontal="right"/>
    </xf>
    <xf numFmtId="0" fontId="40" fillId="25" borderId="0" xfId="44" applyFont="1" applyFill="1" applyBorder="1" applyAlignment="1">
      <alignment horizontal="right"/>
    </xf>
    <xf numFmtId="0" fontId="40" fillId="25" borderId="0" xfId="44" applyNumberFormat="1" applyFont="1" applyFill="1" applyAlignment="1" applyProtection="1">
      <alignment horizontal="center"/>
    </xf>
    <xf numFmtId="0" fontId="40" fillId="25" borderId="0" xfId="49" applyNumberFormat="1" applyFont="1" applyFill="1" applyAlignment="1">
      <alignment horizontal="right" wrapText="1"/>
    </xf>
    <xf numFmtId="0" fontId="40" fillId="25" borderId="10" xfId="44" applyFont="1" applyFill="1" applyBorder="1" applyAlignment="1">
      <alignment horizontal="left"/>
    </xf>
    <xf numFmtId="0" fontId="40" fillId="25" borderId="10" xfId="44" applyFont="1" applyFill="1" applyBorder="1" applyAlignment="1">
      <alignment horizontal="right"/>
    </xf>
    <xf numFmtId="0" fontId="40" fillId="25" borderId="0" xfId="44" applyFont="1" applyFill="1" applyBorder="1" applyAlignment="1" applyProtection="1">
      <alignment horizontal="left"/>
    </xf>
    <xf numFmtId="0" fontId="23" fillId="0" borderId="14" xfId="0" applyFont="1" applyFill="1" applyBorder="1" applyAlignment="1">
      <alignment horizontal="center"/>
    </xf>
    <xf numFmtId="0" fontId="23" fillId="0" borderId="14" xfId="0" applyFont="1" applyFill="1" applyBorder="1" applyAlignment="1">
      <alignment horizontal="right"/>
    </xf>
    <xf numFmtId="0" fontId="30" fillId="0" borderId="0" xfId="0" applyFont="1" applyFill="1" applyBorder="1" applyAlignment="1" applyProtection="1">
      <alignment horizontal="left" vertical="top" wrapText="1"/>
    </xf>
    <xf numFmtId="49" fontId="40" fillId="0" borderId="0" xfId="52" applyNumberFormat="1" applyFont="1" applyFill="1" applyBorder="1" applyAlignment="1" applyProtection="1">
      <alignment horizontal="center" vertical="top"/>
    </xf>
    <xf numFmtId="0" fontId="23" fillId="0" borderId="0" xfId="69" applyFont="1" applyFill="1" applyBorder="1" applyAlignment="1">
      <alignment horizontal="center" vertical="top" wrapText="1"/>
    </xf>
    <xf numFmtId="0" fontId="30" fillId="25" borderId="14" xfId="0" applyFont="1" applyFill="1" applyBorder="1" applyAlignment="1" applyProtection="1">
      <alignment horizontal="left" vertical="center" wrapText="1"/>
    </xf>
    <xf numFmtId="0" fontId="29" fillId="0" borderId="0" xfId="0" applyFont="1" applyBorder="1"/>
    <xf numFmtId="0" fontId="29" fillId="0" borderId="0" xfId="0" applyFont="1" applyBorder="1" applyAlignment="1">
      <alignment horizontal="center" vertical="top"/>
    </xf>
    <xf numFmtId="0" fontId="29" fillId="0" borderId="14" xfId="0" applyFont="1" applyBorder="1" applyAlignment="1">
      <alignment vertical="center" wrapText="1"/>
    </xf>
    <xf numFmtId="164" fontId="23" fillId="0" borderId="0" xfId="63" applyFont="1" applyFill="1" applyBorder="1" applyAlignment="1">
      <alignment horizontal="right"/>
    </xf>
    <xf numFmtId="0" fontId="25" fillId="0" borderId="0" xfId="0" applyFont="1" applyFill="1" applyAlignment="1">
      <alignment horizontal="center"/>
    </xf>
    <xf numFmtId="0" fontId="23" fillId="0" borderId="0" xfId="44" applyFont="1" applyFill="1" applyAlignment="1">
      <alignment horizontal="left"/>
    </xf>
    <xf numFmtId="0" fontId="42" fillId="0" borderId="0" xfId="44" applyNumberFormat="1" applyFont="1" applyFill="1" applyBorder="1" applyAlignment="1" applyProtection="1">
      <alignment horizontal="center"/>
    </xf>
    <xf numFmtId="0" fontId="23" fillId="0" borderId="0" xfId="47" applyFont="1" applyFill="1" applyAlignment="1" applyProtection="1">
      <alignment horizontal="right" vertical="top"/>
    </xf>
    <xf numFmtId="0" fontId="23" fillId="0" borderId="0" xfId="0" applyFont="1" applyFill="1" applyBorder="1" applyAlignment="1"/>
    <xf numFmtId="0" fontId="23" fillId="0" borderId="0" xfId="53" applyNumberFormat="1" applyFont="1" applyFill="1" applyBorder="1" applyAlignment="1" applyProtection="1">
      <alignment horizontal="left" wrapText="1"/>
    </xf>
    <xf numFmtId="0" fontId="22" fillId="0" borderId="0" xfId="0" applyFont="1" applyFill="1" applyBorder="1" applyAlignment="1"/>
    <xf numFmtId="0" fontId="23" fillId="25" borderId="0" xfId="44" applyFont="1" applyFill="1" applyBorder="1" applyAlignment="1" applyProtection="1">
      <alignment vertical="justify"/>
    </xf>
    <xf numFmtId="0" fontId="23" fillId="25" borderId="0" xfId="44" applyFont="1" applyFill="1" applyBorder="1" applyAlignment="1">
      <alignment horizontal="center" vertical="top" wrapText="1"/>
    </xf>
    <xf numFmtId="0" fontId="23" fillId="25" borderId="0" xfId="49" applyNumberFormat="1" applyFont="1" applyFill="1" applyAlignment="1">
      <alignment vertical="center"/>
    </xf>
    <xf numFmtId="0" fontId="23" fillId="0" borderId="12" xfId="49" applyFont="1" applyFill="1" applyBorder="1" applyAlignment="1">
      <alignment vertical="top"/>
    </xf>
    <xf numFmtId="0" fontId="23" fillId="0" borderId="0" xfId="49" applyFont="1" applyFill="1" applyAlignment="1">
      <alignment horizontal="center" vertical="center" wrapText="1"/>
    </xf>
    <xf numFmtId="0" fontId="23" fillId="0" borderId="0" xfId="44" applyFont="1" applyFill="1" applyAlignment="1">
      <alignment vertical="center"/>
    </xf>
    <xf numFmtId="0" fontId="23" fillId="0" borderId="0" xfId="49" applyNumberFormat="1" applyFont="1" applyFill="1" applyAlignment="1">
      <alignment vertical="center"/>
    </xf>
    <xf numFmtId="0" fontId="40" fillId="0" borderId="0" xfId="49" applyNumberFormat="1" applyFont="1" applyFill="1" applyAlignment="1">
      <alignment vertical="center"/>
    </xf>
    <xf numFmtId="0" fontId="22" fillId="0" borderId="0" xfId="49" applyFont="1" applyFill="1" applyBorder="1" applyAlignment="1" applyProtection="1">
      <alignment horizontal="left"/>
    </xf>
    <xf numFmtId="0" fontId="23" fillId="0" borderId="0" xfId="52" applyNumberFormat="1" applyFont="1" applyFill="1" applyAlignment="1" applyProtection="1">
      <alignment horizontal="left"/>
    </xf>
    <xf numFmtId="0" fontId="40" fillId="0" borderId="11" xfId="44" applyFont="1" applyFill="1" applyBorder="1" applyAlignment="1">
      <alignment horizontal="left" vertical="top" wrapText="1"/>
    </xf>
    <xf numFmtId="0" fontId="42" fillId="0" borderId="11" xfId="44" applyFont="1" applyFill="1" applyBorder="1" applyAlignment="1">
      <alignment vertical="top" wrapText="1"/>
    </xf>
    <xf numFmtId="0" fontId="40" fillId="0" borderId="10" xfId="44" applyFont="1" applyFill="1" applyBorder="1" applyAlignment="1">
      <alignment horizontal="left" vertical="top" wrapText="1"/>
    </xf>
    <xf numFmtId="0" fontId="23" fillId="0" borderId="0" xfId="44" applyFont="1" applyFill="1" applyAlignment="1">
      <alignment horizontal="center" vertical="top"/>
    </xf>
    <xf numFmtId="0" fontId="23" fillId="0" borderId="0" xfId="69" applyNumberFormat="1" applyFont="1" applyFill="1" applyBorder="1" applyAlignment="1" applyProtection="1">
      <alignment horizontal="right" vertical="center"/>
    </xf>
    <xf numFmtId="164" fontId="23" fillId="0" borderId="0" xfId="63" applyFont="1" applyFill="1" applyBorder="1" applyAlignment="1" applyProtection="1">
      <alignment horizontal="center" wrapText="1"/>
    </xf>
    <xf numFmtId="0" fontId="23" fillId="0" borderId="0" xfId="44" applyNumberFormat="1" applyFont="1" applyFill="1" applyBorder="1" applyAlignment="1" applyProtection="1">
      <alignment horizontal="center" wrapText="1"/>
    </xf>
    <xf numFmtId="0" fontId="22" fillId="25" borderId="11" xfId="53" applyFont="1" applyFill="1" applyBorder="1" applyAlignment="1">
      <alignment horizontal="right" vertical="top" wrapText="1"/>
    </xf>
    <xf numFmtId="0" fontId="22" fillId="25" borderId="11" xfId="53" applyFont="1" applyFill="1" applyBorder="1" applyAlignment="1" applyProtection="1">
      <alignment horizontal="left" vertical="top" wrapText="1"/>
    </xf>
    <xf numFmtId="0" fontId="23" fillId="0" borderId="0" xfId="49" applyFont="1" applyFill="1" applyAlignment="1">
      <alignment horizontal="center" vertical="top" wrapText="1"/>
    </xf>
    <xf numFmtId="0" fontId="40" fillId="0" borderId="0" xfId="44" applyNumberFormat="1" applyFont="1" applyFill="1" applyBorder="1" applyAlignment="1">
      <alignment horizontal="center" wrapText="1"/>
    </xf>
    <xf numFmtId="0" fontId="40" fillId="0" borderId="0" xfId="63" applyNumberFormat="1" applyFont="1" applyFill="1" applyBorder="1" applyAlignment="1">
      <alignment horizontal="center" wrapText="1"/>
    </xf>
    <xf numFmtId="164" fontId="40" fillId="0" borderId="0" xfId="63" applyFont="1" applyFill="1" applyBorder="1" applyAlignment="1">
      <alignment horizontal="center" wrapText="1"/>
    </xf>
    <xf numFmtId="0" fontId="40" fillId="0" borderId="0" xfId="44" applyNumberFormat="1" applyFont="1" applyFill="1" applyAlignment="1">
      <alignment horizontal="center" wrapText="1"/>
    </xf>
    <xf numFmtId="0" fontId="40" fillId="0" borderId="0" xfId="53" applyNumberFormat="1" applyFont="1" applyFill="1" applyAlignment="1">
      <alignment horizontal="center" wrapText="1"/>
    </xf>
    <xf numFmtId="164" fontId="40" fillId="0" borderId="0" xfId="63" applyFont="1" applyFill="1" applyBorder="1" applyAlignment="1" applyProtection="1">
      <alignment horizontal="center" wrapText="1"/>
    </xf>
    <xf numFmtId="0" fontId="40" fillId="0" borderId="0" xfId="52" applyNumberFormat="1" applyFont="1" applyFill="1" applyBorder="1" applyAlignment="1" applyProtection="1">
      <alignment horizontal="center"/>
    </xf>
    <xf numFmtId="0" fontId="40" fillId="0" borderId="0" xfId="44" applyFont="1" applyFill="1" applyAlignment="1">
      <alignment horizontal="center"/>
    </xf>
    <xf numFmtId="43" fontId="23" fillId="0" borderId="10" xfId="28" applyFont="1" applyFill="1" applyBorder="1" applyAlignment="1">
      <alignment horizontal="center" wrapText="1"/>
    </xf>
    <xf numFmtId="43" fontId="23" fillId="0" borderId="0" xfId="28" applyFont="1" applyFill="1" applyBorder="1" applyAlignment="1">
      <alignment horizontal="center" wrapText="1"/>
    </xf>
    <xf numFmtId="0" fontId="23" fillId="0" borderId="0" xfId="44" applyFont="1" applyFill="1" applyBorder="1" applyAlignment="1">
      <alignment vertical="top"/>
    </xf>
    <xf numFmtId="0" fontId="23" fillId="0" borderId="0" xfId="44" applyFont="1" applyFill="1" applyAlignment="1">
      <alignment vertical="top"/>
    </xf>
    <xf numFmtId="43" fontId="22" fillId="0" borderId="0" xfId="28" applyFont="1" applyFill="1" applyBorder="1" applyAlignment="1">
      <alignment horizontal="center" wrapText="1"/>
    </xf>
    <xf numFmtId="43" fontId="22" fillId="0" borderId="11" xfId="28" applyFont="1" applyFill="1" applyBorder="1" applyAlignment="1" applyProtection="1">
      <alignment horizontal="center" wrapText="1"/>
    </xf>
    <xf numFmtId="0" fontId="23" fillId="0" borderId="0" xfId="0" applyFont="1" applyFill="1" applyAlignment="1">
      <alignment horizontal="right" vertical="center"/>
    </xf>
    <xf numFmtId="0" fontId="23" fillId="0" borderId="0" xfId="0" applyFont="1" applyFill="1" applyAlignment="1">
      <alignment horizontal="left" vertical="center"/>
    </xf>
    <xf numFmtId="0" fontId="23" fillId="0" borderId="10" xfId="0" applyFont="1" applyFill="1" applyBorder="1" applyAlignment="1">
      <alignment horizontal="center" vertical="center"/>
    </xf>
    <xf numFmtId="0" fontId="23" fillId="0" borderId="10" xfId="0" applyFont="1" applyFill="1" applyBorder="1" applyAlignment="1">
      <alignment horizontal="right" vertical="center"/>
    </xf>
    <xf numFmtId="0" fontId="25" fillId="0" borderId="0" xfId="0" applyNumberFormat="1" applyFont="1" applyFill="1" applyBorder="1" applyAlignment="1">
      <alignment horizontal="right"/>
    </xf>
    <xf numFmtId="49" fontId="40" fillId="0" borderId="0" xfId="49" applyNumberFormat="1" applyFont="1" applyFill="1" applyBorder="1" applyAlignment="1">
      <alignment horizontal="center"/>
    </xf>
    <xf numFmtId="0" fontId="40" fillId="0" borderId="0" xfId="52" applyFont="1" applyFill="1" applyBorder="1" applyProtection="1"/>
    <xf numFmtId="0" fontId="23" fillId="25" borderId="0" xfId="47" applyFont="1" applyFill="1" applyBorder="1" applyAlignment="1" applyProtection="1">
      <alignment horizontal="left" vertical="top" wrapText="1"/>
    </xf>
    <xf numFmtId="0" fontId="22" fillId="0" borderId="0" xfId="52" applyNumberFormat="1" applyFont="1" applyFill="1" applyBorder="1" applyAlignment="1" applyProtection="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0" xfId="0" applyFont="1" applyFill="1" applyAlignment="1">
      <alignment horizontal="center"/>
    </xf>
    <xf numFmtId="0" fontId="24" fillId="0" borderId="0" xfId="0" applyFont="1" applyFill="1" applyBorder="1" applyAlignment="1">
      <alignment horizontal="right"/>
    </xf>
    <xf numFmtId="0" fontId="22" fillId="25" borderId="0" xfId="47" applyFont="1" applyFill="1" applyAlignment="1" applyProtection="1">
      <alignment horizontal="center"/>
    </xf>
    <xf numFmtId="0" fontId="25" fillId="0" borderId="0" xfId="0" applyFont="1" applyFill="1" applyAlignment="1">
      <alignment horizontal="center" vertical="top"/>
    </xf>
    <xf numFmtId="0" fontId="23" fillId="25" borderId="0" xfId="51" applyNumberFormat="1" applyFont="1" applyFill="1" applyBorder="1" applyAlignment="1" applyProtection="1">
      <alignment horizontal="center"/>
    </xf>
    <xf numFmtId="0" fontId="23" fillId="0" borderId="0" xfId="53" applyNumberFormat="1" applyFont="1" applyFill="1" applyBorder="1" applyAlignment="1" applyProtection="1">
      <alignment horizontal="left" vertical="top"/>
    </xf>
    <xf numFmtId="0" fontId="22" fillId="0" borderId="0" xfId="53" applyNumberFormat="1" applyFont="1" applyFill="1" applyBorder="1" applyAlignment="1" applyProtection="1">
      <alignment horizontal="center"/>
    </xf>
    <xf numFmtId="0" fontId="23" fillId="0" borderId="0" xfId="52" applyFont="1" applyFill="1" applyBorder="1" applyAlignment="1" applyProtection="1">
      <alignment horizontal="right" vertical="top"/>
    </xf>
    <xf numFmtId="164" fontId="23" fillId="0" borderId="0" xfId="63" applyFont="1" applyFill="1" applyBorder="1" applyAlignment="1" applyProtection="1">
      <alignment horizontal="right"/>
    </xf>
    <xf numFmtId="0" fontId="23" fillId="0" borderId="12" xfId="63" applyNumberFormat="1" applyFont="1" applyFill="1" applyBorder="1" applyAlignment="1" applyProtection="1">
      <alignment horizontal="right" wrapText="1"/>
    </xf>
    <xf numFmtId="164" fontId="23" fillId="0" borderId="12" xfId="63" applyFont="1" applyFill="1" applyBorder="1" applyAlignment="1" applyProtection="1">
      <alignment horizontal="right" wrapText="1"/>
    </xf>
    <xf numFmtId="0" fontId="25" fillId="0" borderId="0" xfId="0" applyFont="1" applyFill="1" applyAlignment="1">
      <alignment horizontal="center"/>
    </xf>
    <xf numFmtId="0" fontId="24" fillId="0" borderId="0" xfId="0" applyFont="1" applyFill="1" applyBorder="1" applyAlignment="1">
      <alignment horizontal="right"/>
    </xf>
    <xf numFmtId="0" fontId="42" fillId="0" borderId="0" xfId="49" applyFont="1" applyFill="1" applyAlignment="1" applyProtection="1">
      <alignment horizontal="center"/>
    </xf>
    <xf numFmtId="0" fontId="22" fillId="0" borderId="0" xfId="49" applyFont="1" applyFill="1" applyBorder="1" applyAlignment="1" applyProtection="1">
      <alignment horizontal="center"/>
    </xf>
    <xf numFmtId="0" fontId="23" fillId="0" borderId="0" xfId="51" applyFont="1" applyFill="1" applyBorder="1" applyProtection="1"/>
    <xf numFmtId="0" fontId="23" fillId="0" borderId="0" xfId="47" applyFont="1" applyFill="1" applyAlignment="1" applyProtection="1">
      <alignment vertical="top"/>
    </xf>
    <xf numFmtId="0" fontId="22" fillId="0" borderId="0" xfId="47" applyFont="1" applyFill="1" applyAlignment="1" applyProtection="1">
      <alignment horizontal="left" vertical="top" wrapText="1"/>
    </xf>
    <xf numFmtId="0" fontId="23" fillId="0" borderId="0" xfId="47" applyFont="1" applyFill="1" applyBorder="1" applyAlignment="1" applyProtection="1">
      <alignment vertical="top"/>
    </xf>
    <xf numFmtId="0" fontId="23" fillId="0" borderId="0" xfId="47" applyNumberFormat="1" applyFont="1" applyFill="1" applyBorder="1" applyAlignment="1" applyProtection="1">
      <alignment horizontal="right" wrapText="1"/>
    </xf>
    <xf numFmtId="0" fontId="22" fillId="0" borderId="0" xfId="47" applyFont="1" applyFill="1" applyBorder="1" applyAlignment="1" applyProtection="1">
      <alignment horizontal="left" vertical="top" wrapText="1"/>
    </xf>
    <xf numFmtId="0" fontId="22" fillId="0" borderId="0" xfId="47" applyFont="1" applyFill="1" applyBorder="1" applyAlignment="1" applyProtection="1">
      <alignment horizontal="right" vertical="top"/>
    </xf>
    <xf numFmtId="174" fontId="22" fillId="0" borderId="0" xfId="47" applyNumberFormat="1" applyFont="1" applyFill="1" applyBorder="1" applyAlignment="1" applyProtection="1">
      <alignment horizontal="right" vertical="top"/>
    </xf>
    <xf numFmtId="0" fontId="23" fillId="0" borderId="10" xfId="47" applyFont="1" applyFill="1" applyBorder="1" applyAlignment="1" applyProtection="1">
      <alignment vertical="top"/>
    </xf>
    <xf numFmtId="0" fontId="23" fillId="0" borderId="10" xfId="47" applyFont="1" applyFill="1" applyBorder="1" applyAlignment="1" applyProtection="1">
      <alignment horizontal="right" vertical="top"/>
    </xf>
    <xf numFmtId="0" fontId="22" fillId="0" borderId="0" xfId="47" applyFont="1" applyFill="1" applyBorder="1" applyAlignment="1" applyProtection="1">
      <alignment vertical="top" wrapText="1"/>
    </xf>
    <xf numFmtId="167" fontId="23" fillId="0" borderId="0" xfId="65" applyNumberFormat="1" applyFont="1" applyFill="1" applyBorder="1" applyAlignment="1" applyProtection="1">
      <alignment horizontal="right" vertical="top"/>
    </xf>
    <xf numFmtId="0" fontId="22" fillId="0" borderId="10" xfId="47" applyFont="1" applyFill="1" applyBorder="1" applyAlignment="1" applyProtection="1">
      <alignment vertical="top" wrapText="1"/>
    </xf>
    <xf numFmtId="0" fontId="22" fillId="0" borderId="12" xfId="47" applyFont="1" applyFill="1" applyBorder="1" applyAlignment="1" applyProtection="1">
      <alignment vertical="top" wrapText="1"/>
    </xf>
    <xf numFmtId="0" fontId="23" fillId="0" borderId="12" xfId="47" applyNumberFormat="1" applyFont="1" applyFill="1" applyBorder="1" applyAlignment="1" applyProtection="1">
      <alignment horizontal="right" wrapText="1"/>
    </xf>
    <xf numFmtId="164" fontId="23" fillId="25" borderId="0" xfId="63" applyFont="1" applyFill="1" applyAlignment="1">
      <alignment horizontal="right"/>
    </xf>
    <xf numFmtId="180" fontId="23" fillId="25" borderId="0" xfId="49" applyNumberFormat="1" applyFont="1" applyFill="1" applyAlignment="1">
      <alignment horizontal="right"/>
    </xf>
    <xf numFmtId="164" fontId="23" fillId="25" borderId="0" xfId="63" applyFont="1" applyFill="1" applyBorder="1" applyAlignment="1">
      <alignment horizontal="right"/>
    </xf>
    <xf numFmtId="164" fontId="23" fillId="25" borderId="0" xfId="63" applyFont="1" applyFill="1" applyAlignment="1">
      <alignment horizontal="right" wrapText="1"/>
    </xf>
    <xf numFmtId="180" fontId="23" fillId="25" borderId="0" xfId="63" applyNumberFormat="1" applyFont="1" applyFill="1" applyBorder="1" applyAlignment="1" applyProtection="1">
      <alignment horizontal="right" wrapText="1"/>
    </xf>
    <xf numFmtId="0" fontId="22" fillId="25" borderId="0" xfId="49" applyFont="1" applyFill="1" applyBorder="1" applyAlignment="1">
      <alignment horizontal="left" vertical="top" wrapText="1"/>
    </xf>
    <xf numFmtId="0" fontId="23" fillId="25" borderId="0" xfId="53" applyFont="1" applyFill="1" applyBorder="1" applyAlignment="1">
      <alignment vertical="top" wrapText="1"/>
    </xf>
    <xf numFmtId="0" fontId="23" fillId="25" borderId="0" xfId="53" applyNumberFormat="1" applyFont="1" applyFill="1" applyBorder="1" applyAlignment="1" applyProtection="1">
      <alignment horizontal="right"/>
    </xf>
    <xf numFmtId="180" fontId="23" fillId="25" borderId="0" xfId="53" applyNumberFormat="1" applyFont="1" applyFill="1" applyBorder="1" applyAlignment="1" applyProtection="1">
      <alignment horizontal="right"/>
    </xf>
    <xf numFmtId="177" fontId="22" fillId="25" borderId="0" xfId="53" applyNumberFormat="1" applyFont="1" applyFill="1" applyBorder="1" applyAlignment="1">
      <alignment horizontal="right" vertical="top" wrapText="1"/>
    </xf>
    <xf numFmtId="0" fontId="23" fillId="25" borderId="0" xfId="53" applyNumberFormat="1" applyFont="1" applyFill="1" applyBorder="1" applyAlignment="1">
      <alignment horizontal="right"/>
    </xf>
    <xf numFmtId="180" fontId="23" fillId="25" borderId="0" xfId="53" applyNumberFormat="1" applyFont="1" applyFill="1" applyBorder="1" applyAlignment="1">
      <alignment horizontal="right"/>
    </xf>
    <xf numFmtId="0" fontId="23" fillId="25" borderId="0" xfId="53" applyFont="1" applyFill="1" applyBorder="1" applyAlignment="1">
      <alignment horizontal="right" vertical="top" wrapText="1"/>
    </xf>
    <xf numFmtId="0" fontId="23" fillId="25" borderId="0" xfId="53" applyNumberFormat="1" applyFont="1" applyFill="1" applyAlignment="1">
      <alignment horizontal="right"/>
    </xf>
    <xf numFmtId="180" fontId="23" fillId="25" borderId="0" xfId="53" applyNumberFormat="1" applyFont="1" applyFill="1" applyAlignment="1">
      <alignment horizontal="right"/>
    </xf>
    <xf numFmtId="0" fontId="23" fillId="25" borderId="0" xfId="49" applyFont="1" applyFill="1" applyAlignment="1">
      <alignment vertical="center"/>
    </xf>
    <xf numFmtId="0" fontId="22" fillId="25" borderId="11" xfId="49" applyFont="1" applyFill="1" applyBorder="1" applyAlignment="1">
      <alignment vertical="top" wrapText="1"/>
    </xf>
    <xf numFmtId="0" fontId="23" fillId="0" borderId="0" xfId="49" applyFont="1" applyFill="1" applyBorder="1" applyAlignment="1" applyProtection="1">
      <alignment horizontal="center"/>
    </xf>
    <xf numFmtId="0" fontId="23" fillId="0" borderId="0" xfId="49" applyNumberFormat="1" applyFont="1" applyFill="1" applyAlignment="1" applyProtection="1">
      <alignment horizontal="center"/>
    </xf>
    <xf numFmtId="0" fontId="22" fillId="0" borderId="0" xfId="49" applyFont="1" applyFill="1"/>
    <xf numFmtId="164" fontId="23" fillId="0" borderId="0" xfId="63" applyFont="1" applyFill="1" applyAlignment="1">
      <alignment horizontal="right"/>
    </xf>
    <xf numFmtId="173" fontId="22" fillId="0" borderId="0" xfId="49" applyNumberFormat="1" applyFont="1" applyFill="1"/>
    <xf numFmtId="0" fontId="22" fillId="0" borderId="0" xfId="49" applyFont="1" applyFill="1" applyAlignment="1" applyProtection="1">
      <alignment horizontal="left"/>
    </xf>
    <xf numFmtId="0" fontId="23" fillId="0" borderId="0" xfId="49" applyFont="1" applyFill="1" applyAlignment="1" applyProtection="1">
      <alignment horizontal="left"/>
    </xf>
    <xf numFmtId="169" fontId="23" fillId="0" borderId="0" xfId="49" applyNumberFormat="1" applyFont="1" applyFill="1" applyBorder="1"/>
    <xf numFmtId="171" fontId="23" fillId="0" borderId="0" xfId="49" applyNumberFormat="1" applyFont="1" applyFill="1" applyBorder="1" applyAlignment="1">
      <alignment horizontal="right"/>
    </xf>
    <xf numFmtId="180" fontId="23" fillId="0" borderId="0" xfId="63" applyNumberFormat="1" applyFont="1" applyFill="1" applyAlignment="1" applyProtection="1">
      <alignment horizontal="right" wrapText="1"/>
    </xf>
    <xf numFmtId="173" fontId="22" fillId="0" borderId="0" xfId="49" applyNumberFormat="1" applyFont="1" applyFill="1" applyBorder="1"/>
    <xf numFmtId="0" fontId="23" fillId="0" borderId="10" xfId="49" applyFont="1" applyFill="1" applyBorder="1" applyAlignment="1">
      <alignment horizontal="left"/>
    </xf>
    <xf numFmtId="0" fontId="23" fillId="0" borderId="10" xfId="49" applyFont="1" applyFill="1" applyBorder="1"/>
    <xf numFmtId="0" fontId="22" fillId="0" borderId="10" xfId="49" applyFont="1" applyFill="1" applyBorder="1" applyAlignment="1" applyProtection="1">
      <alignment horizontal="left"/>
    </xf>
    <xf numFmtId="0" fontId="23" fillId="25" borderId="0" xfId="49" applyNumberFormat="1" applyFont="1" applyFill="1" applyBorder="1" applyAlignment="1">
      <alignment horizontal="lef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3" fillId="25" borderId="0" xfId="51" applyNumberFormat="1" applyFont="1" applyFill="1" applyBorder="1" applyAlignment="1" applyProtection="1">
      <alignment horizontal="center"/>
    </xf>
    <xf numFmtId="0" fontId="23" fillId="0" borderId="0" xfId="51" applyNumberFormat="1" applyFont="1" applyFill="1" applyBorder="1" applyAlignment="1" applyProtection="1">
      <alignment horizontal="center"/>
    </xf>
    <xf numFmtId="0" fontId="23" fillId="0" borderId="0" xfId="49" applyFont="1" applyFill="1" applyBorder="1" applyAlignment="1">
      <alignment horizontal="left" vertical="top" wrapText="1"/>
    </xf>
    <xf numFmtId="0" fontId="22" fillId="0" borderId="0" xfId="49" applyNumberFormat="1" applyFont="1" applyFill="1" applyBorder="1" applyAlignment="1" applyProtection="1">
      <alignment horizontal="center"/>
    </xf>
    <xf numFmtId="0" fontId="42" fillId="0" borderId="0" xfId="49" applyFont="1" applyFill="1" applyBorder="1" applyAlignment="1" applyProtection="1">
      <alignment horizontal="center"/>
    </xf>
    <xf numFmtId="0" fontId="40" fillId="0" borderId="0" xfId="51" applyNumberFormat="1" applyFont="1" applyFill="1" applyBorder="1" applyAlignment="1" applyProtection="1">
      <alignment horizontal="center"/>
    </xf>
    <xf numFmtId="0" fontId="22" fillId="25" borderId="0" xfId="44" applyFont="1" applyFill="1" applyBorder="1" applyAlignment="1" applyProtection="1">
      <alignment horizontal="center"/>
    </xf>
    <xf numFmtId="0" fontId="22" fillId="25" borderId="0" xfId="44" applyNumberFormat="1" applyFont="1" applyFill="1" applyBorder="1" applyAlignment="1" applyProtection="1">
      <alignment horizontal="center"/>
    </xf>
    <xf numFmtId="0" fontId="23" fillId="25" borderId="0" xfId="44" applyFont="1" applyFill="1" applyBorder="1" applyAlignment="1" applyProtection="1">
      <alignment vertical="justify"/>
    </xf>
    <xf numFmtId="0" fontId="22" fillId="25" borderId="0" xfId="49" applyNumberFormat="1" applyFont="1" applyFill="1" applyBorder="1" applyAlignment="1">
      <alignment horizontal="center"/>
    </xf>
    <xf numFmtId="0" fontId="23" fillId="0" borderId="0" xfId="44" applyFont="1" applyFill="1" applyBorder="1" applyAlignment="1" applyProtection="1">
      <alignment horizontal="lef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5" fillId="0" borderId="0" xfId="0" applyFont="1" applyFill="1" applyAlignment="1">
      <alignment horizontal="center" vertical="top"/>
    </xf>
    <xf numFmtId="0" fontId="40" fillId="0" borderId="0" xfId="49" applyFont="1" applyFill="1" applyBorder="1" applyAlignment="1">
      <alignment horizontal="left" vertical="top" wrapText="1"/>
    </xf>
    <xf numFmtId="0" fontId="23" fillId="0" borderId="0" xfId="49" applyFont="1" applyFill="1" applyBorder="1" applyAlignment="1">
      <alignment horizontal="left" vertical="top" wrapText="1"/>
    </xf>
    <xf numFmtId="0" fontId="23" fillId="0" borderId="0" xfId="0" applyFont="1" applyFill="1" applyAlignment="1">
      <alignment horizontal="left" vertical="center"/>
    </xf>
    <xf numFmtId="0" fontId="22" fillId="0" borderId="0" xfId="44" applyFont="1" applyFill="1" applyBorder="1" applyAlignment="1" applyProtection="1">
      <alignment horizontal="center"/>
    </xf>
    <xf numFmtId="0" fontId="23" fillId="0" borderId="0" xfId="44" applyFont="1" applyFill="1" applyBorder="1" applyAlignment="1">
      <alignment horizontal="left" vertical="top" wrapText="1"/>
    </xf>
    <xf numFmtId="0" fontId="22" fillId="25" borderId="0" xfId="44" applyNumberFormat="1" applyFont="1" applyFill="1" applyBorder="1" applyAlignment="1" applyProtection="1">
      <alignment horizontal="center"/>
    </xf>
    <xf numFmtId="0" fontId="23" fillId="25" borderId="0" xfId="49" applyFont="1" applyFill="1" applyAlignment="1">
      <alignment horizontal="left" vertical="top" wrapText="1"/>
    </xf>
    <xf numFmtId="0" fontId="23" fillId="25" borderId="0" xfId="49" applyFont="1" applyFill="1" applyBorder="1" applyAlignment="1">
      <alignment horizontal="left" vertical="top" wrapText="1"/>
    </xf>
    <xf numFmtId="0" fontId="22" fillId="25" borderId="0" xfId="49" applyFont="1" applyFill="1" applyAlignment="1" applyProtection="1">
      <alignment horizontal="center"/>
    </xf>
    <xf numFmtId="0" fontId="23" fillId="0" borderId="0" xfId="49" applyFont="1" applyFill="1" applyAlignment="1">
      <alignment horizontal="left" vertical="center" wrapText="1"/>
    </xf>
    <xf numFmtId="0" fontId="22" fillId="0" borderId="0" xfId="49" applyFont="1" applyFill="1" applyBorder="1" applyAlignment="1" applyProtection="1">
      <alignment horizontal="center"/>
    </xf>
    <xf numFmtId="0" fontId="23" fillId="25" borderId="0" xfId="49" applyFont="1" applyFill="1" applyBorder="1" applyAlignment="1">
      <alignment horizontal="left" vertical="top"/>
    </xf>
    <xf numFmtId="0" fontId="40" fillId="0" borderId="0" xfId="44" applyFont="1" applyFill="1" applyBorder="1" applyAlignment="1">
      <alignment horizontal="left" vertical="top" wrapText="1"/>
    </xf>
    <xf numFmtId="0" fontId="25" fillId="0" borderId="0" xfId="0" applyFont="1" applyFill="1" applyAlignment="1">
      <alignment horizontal="center" vertical="center"/>
    </xf>
    <xf numFmtId="166" fontId="22" fillId="0" borderId="0" xfId="70" applyNumberFormat="1" applyFont="1" applyFill="1" applyBorder="1" applyAlignment="1" applyProtection="1">
      <alignment horizontal="center"/>
    </xf>
    <xf numFmtId="0" fontId="23" fillId="0" borderId="0" xfId="69" applyFont="1" applyFill="1" applyBorder="1" applyAlignment="1">
      <alignment horizontal="left" vertical="top" wrapText="1"/>
    </xf>
    <xf numFmtId="0" fontId="23" fillId="0" borderId="0" xfId="44" applyFont="1" applyFill="1" applyBorder="1" applyAlignment="1" applyProtection="1">
      <alignment horizontal="left" vertical="top" wrapText="1"/>
    </xf>
    <xf numFmtId="0" fontId="23" fillId="0" borderId="0" xfId="49" applyFont="1" applyFill="1" applyBorder="1" applyAlignment="1" applyProtection="1">
      <alignment horizontal="left" vertical="top" wrapText="1"/>
    </xf>
    <xf numFmtId="0" fontId="23" fillId="0" borderId="0" xfId="49" applyFont="1" applyFill="1" applyAlignment="1">
      <alignment horizontal="left" vertical="top" wrapText="1"/>
    </xf>
    <xf numFmtId="0" fontId="43" fillId="25" borderId="0" xfId="0" applyFont="1" applyFill="1" applyAlignment="1">
      <alignment horizontal="center"/>
    </xf>
    <xf numFmtId="167" fontId="23" fillId="0" borderId="0" xfId="49" applyNumberFormat="1" applyFont="1" applyFill="1" applyBorder="1" applyAlignment="1">
      <alignment horizontal="right" vertical="top"/>
    </xf>
    <xf numFmtId="0" fontId="23" fillId="0" borderId="11" xfId="49" applyNumberFormat="1" applyFont="1" applyFill="1" applyBorder="1" applyAlignment="1">
      <alignment horizontal="right"/>
    </xf>
    <xf numFmtId="0" fontId="23" fillId="0" borderId="10" xfId="63" applyNumberFormat="1" applyFont="1" applyFill="1" applyBorder="1" applyAlignment="1">
      <alignment horizontal="right"/>
    </xf>
    <xf numFmtId="0" fontId="23" fillId="0" borderId="0" xfId="44" applyFont="1" applyFill="1" applyAlignment="1">
      <alignment vertical="top" wrapText="1"/>
    </xf>
    <xf numFmtId="0" fontId="23" fillId="0" borderId="0" xfId="44" applyNumberFormat="1" applyFont="1" applyFill="1" applyAlignment="1">
      <alignment vertical="top" wrapText="1"/>
    </xf>
    <xf numFmtId="0" fontId="22" fillId="0" borderId="0" xfId="44" applyFont="1" applyFill="1" applyAlignment="1" applyProtection="1">
      <alignment horizontal="justify" vertical="justify"/>
    </xf>
    <xf numFmtId="49" fontId="23" fillId="0" borderId="0" xfId="44" applyNumberFormat="1" applyFont="1" applyFill="1" applyAlignment="1">
      <alignment horizontal="center"/>
    </xf>
    <xf numFmtId="0" fontId="22" fillId="0" borderId="0" xfId="44" applyNumberFormat="1" applyFont="1" applyFill="1" applyAlignment="1">
      <alignment vertical="top" wrapText="1"/>
    </xf>
    <xf numFmtId="0" fontId="22" fillId="0" borderId="0" xfId="44" applyFont="1" applyFill="1" applyAlignment="1" applyProtection="1">
      <alignment horizontal="justify" vertical="justify" wrapText="1"/>
    </xf>
    <xf numFmtId="49" fontId="22" fillId="0" borderId="0" xfId="44" applyNumberFormat="1" applyFont="1" applyFill="1" applyAlignment="1">
      <alignment horizontal="right" vertical="top" wrapText="1"/>
    </xf>
    <xf numFmtId="0" fontId="23" fillId="0" borderId="0" xfId="44" applyFont="1" applyFill="1" applyAlignment="1" applyProtection="1">
      <alignment horizontal="justify" vertical="justify" wrapText="1"/>
    </xf>
    <xf numFmtId="0" fontId="23" fillId="0" borderId="0" xfId="44" applyNumberFormat="1" applyFont="1" applyFill="1" applyAlignment="1">
      <alignment horizontal="right" vertical="top" wrapText="1"/>
    </xf>
    <xf numFmtId="0" fontId="22" fillId="0" borderId="0" xfId="44" applyFont="1" applyFill="1" applyBorder="1" applyAlignment="1" applyProtection="1">
      <alignment horizontal="justify" vertical="justify" wrapText="1"/>
    </xf>
    <xf numFmtId="0" fontId="23" fillId="0" borderId="0" xfId="44" applyFont="1" applyFill="1" applyAlignment="1">
      <alignment horizontal="justify" vertical="justify" wrapText="1"/>
    </xf>
    <xf numFmtId="0" fontId="23" fillId="0" borderId="0" xfId="44" applyFont="1" applyFill="1" applyBorder="1" applyAlignment="1">
      <alignment vertical="top" wrapText="1"/>
    </xf>
    <xf numFmtId="0" fontId="22" fillId="0" borderId="0" xfId="44" applyFont="1" applyFill="1" applyAlignment="1">
      <alignment vertical="top" wrapText="1"/>
    </xf>
    <xf numFmtId="0" fontId="23" fillId="0" borderId="0" xfId="44" applyNumberFormat="1" applyFont="1" applyFill="1" applyAlignment="1" applyProtection="1">
      <alignment horizontal="right"/>
    </xf>
    <xf numFmtId="0" fontId="23" fillId="0" borderId="0" xfId="44" applyFont="1" applyFill="1" applyBorder="1" applyAlignment="1">
      <alignment horizontal="justify" vertical="justify" wrapText="1"/>
    </xf>
    <xf numFmtId="173" fontId="22" fillId="0" borderId="0" xfId="44" applyNumberFormat="1" applyFont="1" applyFill="1" applyAlignment="1">
      <alignment vertical="top" wrapText="1"/>
    </xf>
    <xf numFmtId="0" fontId="23" fillId="0" borderId="10" xfId="44" applyFont="1" applyFill="1" applyBorder="1" applyAlignment="1">
      <alignment vertical="top" wrapText="1"/>
    </xf>
    <xf numFmtId="0" fontId="22" fillId="0" borderId="10" xfId="44" applyFont="1" applyFill="1" applyBorder="1" applyAlignment="1" applyProtection="1">
      <alignment horizontal="justify" vertical="justify" wrapText="1"/>
    </xf>
    <xf numFmtId="164" fontId="23" fillId="0" borderId="0" xfId="63" applyFont="1" applyFill="1"/>
    <xf numFmtId="0" fontId="40" fillId="0" borderId="0" xfId="49" applyFont="1" applyFill="1" applyAlignment="1">
      <alignment vertical="top"/>
    </xf>
    <xf numFmtId="164" fontId="40" fillId="0" borderId="0" xfId="63" applyFont="1" applyFill="1" applyBorder="1" applyAlignment="1" applyProtection="1">
      <alignment horizontal="right"/>
    </xf>
    <xf numFmtId="164" fontId="40" fillId="0" borderId="0" xfId="63" applyFont="1" applyFill="1" applyAlignment="1" applyProtection="1">
      <alignment horizontal="right" vertical="center"/>
    </xf>
    <xf numFmtId="164" fontId="40" fillId="0" borderId="0" xfId="63" applyFont="1" applyFill="1" applyAlignment="1">
      <alignment horizontal="right" vertical="center"/>
    </xf>
    <xf numFmtId="0" fontId="40" fillId="0" borderId="0" xfId="63" applyNumberFormat="1" applyFont="1" applyFill="1" applyAlignment="1" applyProtection="1">
      <alignment horizontal="right" vertical="center" wrapText="1"/>
    </xf>
    <xf numFmtId="0" fontId="40" fillId="0" borderId="11" xfId="63" applyNumberFormat="1" applyFont="1" applyFill="1" applyBorder="1" applyAlignment="1" applyProtection="1">
      <alignment horizontal="right" vertical="center" wrapText="1"/>
    </xf>
    <xf numFmtId="164" fontId="40" fillId="0" borderId="0" xfId="63" applyFont="1" applyFill="1" applyBorder="1" applyAlignment="1" applyProtection="1">
      <alignment horizontal="right" vertical="center" wrapText="1"/>
    </xf>
    <xf numFmtId="0" fontId="40" fillId="0" borderId="0" xfId="63" applyNumberFormat="1" applyFont="1" applyFill="1" applyBorder="1" applyAlignment="1" applyProtection="1">
      <alignment horizontal="right" vertical="center" wrapText="1"/>
    </xf>
    <xf numFmtId="0" fontId="40" fillId="0" borderId="10" xfId="63" applyNumberFormat="1" applyFont="1" applyFill="1" applyBorder="1" applyAlignment="1" applyProtection="1">
      <alignment horizontal="right" vertical="center" wrapText="1"/>
    </xf>
    <xf numFmtId="0" fontId="40" fillId="0" borderId="0" xfId="49" applyFont="1" applyFill="1" applyBorder="1" applyAlignment="1">
      <alignment vertical="top"/>
    </xf>
    <xf numFmtId="164" fontId="40" fillId="0" borderId="0" xfId="63" applyFont="1" applyFill="1" applyBorder="1" applyAlignment="1" applyProtection="1">
      <alignment horizontal="right" vertical="center"/>
    </xf>
    <xf numFmtId="164" fontId="40" fillId="0" borderId="0" xfId="63" applyFont="1" applyFill="1" applyBorder="1" applyAlignment="1">
      <alignment horizontal="right" vertical="center"/>
    </xf>
    <xf numFmtId="164" fontId="40" fillId="0" borderId="11" xfId="63" applyFont="1" applyFill="1" applyBorder="1" applyAlignment="1" applyProtection="1">
      <alignment horizontal="right" vertical="center" wrapText="1"/>
    </xf>
    <xf numFmtId="164" fontId="40" fillId="0" borderId="10" xfId="63" applyFont="1" applyFill="1" applyBorder="1" applyAlignment="1" applyProtection="1">
      <alignment horizontal="right" vertical="center" wrapText="1"/>
    </xf>
    <xf numFmtId="167" fontId="23" fillId="25" borderId="0" xfId="49" applyNumberFormat="1" applyFont="1" applyFill="1" applyAlignment="1">
      <alignment horizontal="right" vertical="top" wrapText="1"/>
    </xf>
    <xf numFmtId="0" fontId="23" fillId="25" borderId="0" xfId="51" applyNumberFormat="1" applyFont="1" applyFill="1" applyBorder="1" applyAlignment="1" applyProtection="1">
      <alignment horizontal="right" wrapText="1"/>
    </xf>
    <xf numFmtId="166" fontId="22" fillId="25" borderId="0" xfId="70" applyFont="1" applyFill="1" applyAlignment="1">
      <alignment horizontal="right" vertical="top" wrapText="1"/>
    </xf>
    <xf numFmtId="166" fontId="22" fillId="25" borderId="0" xfId="70" applyNumberFormat="1" applyFont="1" applyFill="1" applyAlignment="1" applyProtection="1">
      <alignment horizontal="left" vertical="top" wrapText="1"/>
    </xf>
    <xf numFmtId="166" fontId="22" fillId="25" borderId="0" xfId="70" applyNumberFormat="1" applyFont="1" applyFill="1" applyBorder="1" applyAlignment="1" applyProtection="1">
      <alignment horizontal="left" vertical="top" wrapText="1"/>
    </xf>
    <xf numFmtId="166" fontId="23" fillId="25" borderId="0" xfId="70" applyNumberFormat="1" applyFont="1" applyFill="1" applyBorder="1" applyAlignment="1" applyProtection="1">
      <alignment horizontal="left" vertical="top" wrapText="1"/>
    </xf>
    <xf numFmtId="171" fontId="23" fillId="25" borderId="0" xfId="70" applyNumberFormat="1" applyFont="1" applyFill="1" applyBorder="1" applyAlignment="1">
      <alignment horizontal="right" vertical="top" wrapText="1"/>
    </xf>
    <xf numFmtId="175" fontId="22" fillId="0" borderId="0" xfId="44" applyNumberFormat="1" applyFont="1" applyFill="1" applyBorder="1" applyAlignment="1">
      <alignment horizontal="right" vertical="top" wrapText="1"/>
    </xf>
    <xf numFmtId="0" fontId="23" fillId="0" borderId="11" xfId="48" applyNumberFormat="1" applyFont="1" applyFill="1" applyBorder="1" applyAlignment="1">
      <alignment horizontal="right"/>
    </xf>
    <xf numFmtId="0" fontId="23" fillId="0" borderId="0" xfId="48" applyFont="1" applyFill="1" applyBorder="1" applyAlignment="1">
      <alignment vertical="top" wrapText="1"/>
    </xf>
    <xf numFmtId="0" fontId="23" fillId="0" borderId="0" xfId="49" applyNumberFormat="1" applyFont="1" applyFill="1" applyBorder="1" applyAlignment="1">
      <alignment horizontal="left" vertical="top" wrapText="1"/>
    </xf>
    <xf numFmtId="0" fontId="23" fillId="0" borderId="10" xfId="49" applyNumberFormat="1" applyFont="1" applyFill="1" applyBorder="1" applyAlignment="1" applyProtection="1">
      <alignment horizontal="right" wrapText="1"/>
    </xf>
    <xf numFmtId="0" fontId="22" fillId="0" borderId="0" xfId="49" applyNumberFormat="1" applyFont="1" applyFill="1" applyBorder="1" applyAlignment="1">
      <alignment horizontal="right" vertical="top" wrapText="1"/>
    </xf>
    <xf numFmtId="0" fontId="22" fillId="0" borderId="0" xfId="49" applyNumberFormat="1" applyFont="1" applyFill="1" applyBorder="1" applyAlignment="1" applyProtection="1">
      <alignment horizontal="left" vertical="top" wrapText="1"/>
    </xf>
    <xf numFmtId="0" fontId="23" fillId="0" borderId="0" xfId="49" applyNumberFormat="1" applyFont="1" applyFill="1" applyBorder="1" applyAlignment="1" applyProtection="1">
      <alignment horizontal="left" vertical="top" wrapText="1"/>
    </xf>
    <xf numFmtId="0" fontId="23" fillId="0" borderId="10" xfId="49" applyNumberFormat="1" applyFont="1" applyFill="1" applyBorder="1" applyAlignment="1">
      <alignment horizontal="left" vertical="top" wrapText="1"/>
    </xf>
    <xf numFmtId="0" fontId="23" fillId="0" borderId="10" xfId="49" applyNumberFormat="1" applyFont="1" applyFill="1" applyBorder="1" applyAlignment="1">
      <alignment horizontal="right" vertical="top" wrapText="1"/>
    </xf>
    <xf numFmtId="0" fontId="22" fillId="0" borderId="10" xfId="49" applyNumberFormat="1" applyFont="1" applyFill="1" applyBorder="1" applyAlignment="1" applyProtection="1">
      <alignment horizontal="left" vertical="top" wrapText="1"/>
    </xf>
    <xf numFmtId="0" fontId="23" fillId="25" borderId="0" xfId="49" applyNumberFormat="1" applyFont="1" applyFill="1" applyBorder="1" applyAlignment="1">
      <alignment horizontal="left" vertical="center" wrapText="1"/>
    </xf>
    <xf numFmtId="0" fontId="23" fillId="0" borderId="10" xfId="49" applyNumberFormat="1" applyFont="1" applyFill="1" applyBorder="1" applyAlignment="1">
      <alignment horizontal="right" wrapText="1"/>
    </xf>
    <xf numFmtId="164" fontId="40" fillId="0" borderId="0" xfId="63" applyFont="1" applyFill="1" applyBorder="1" applyAlignment="1">
      <alignment horizontal="right"/>
    </xf>
    <xf numFmtId="171" fontId="40" fillId="0" borderId="0" xfId="49" applyNumberFormat="1" applyFont="1" applyFill="1" applyBorder="1" applyAlignment="1">
      <alignment horizontal="right" vertical="top" wrapText="1"/>
    </xf>
    <xf numFmtId="164" fontId="40" fillId="0" borderId="10" xfId="63" applyFont="1" applyFill="1" applyBorder="1" applyAlignment="1">
      <alignment horizontal="right" wrapText="1"/>
    </xf>
    <xf numFmtId="0" fontId="42" fillId="0" borderId="11" xfId="49" applyFont="1" applyFill="1" applyBorder="1" applyAlignment="1" applyProtection="1">
      <alignment horizontal="left" vertical="top" wrapText="1"/>
    </xf>
    <xf numFmtId="0" fontId="40" fillId="0" borderId="11" xfId="49" applyNumberFormat="1" applyFont="1" applyFill="1" applyBorder="1" applyAlignment="1" applyProtection="1">
      <alignment horizontal="right" wrapText="1"/>
    </xf>
    <xf numFmtId="0" fontId="40" fillId="0" borderId="0" xfId="0" applyFont="1" applyFill="1" applyBorder="1" applyAlignment="1">
      <alignment vertical="top" wrapText="1"/>
    </xf>
    <xf numFmtId="0" fontId="40" fillId="0" borderId="11" xfId="49" applyNumberFormat="1" applyFont="1" applyFill="1" applyBorder="1" applyAlignment="1" applyProtection="1">
      <alignment horizontal="right"/>
    </xf>
    <xf numFmtId="178" fontId="42" fillId="0" borderId="0" xfId="49" applyNumberFormat="1" applyFont="1" applyFill="1" applyBorder="1" applyAlignment="1">
      <alignment horizontal="right" vertical="top" wrapText="1"/>
    </xf>
    <xf numFmtId="0" fontId="42" fillId="0" borderId="11" xfId="49" applyFont="1" applyFill="1" applyBorder="1" applyAlignment="1">
      <alignment horizontal="right" vertical="top" wrapText="1"/>
    </xf>
    <xf numFmtId="0" fontId="40" fillId="0" borderId="10" xfId="49" applyFont="1" applyFill="1" applyBorder="1" applyAlignment="1">
      <alignment vertical="top" wrapText="1"/>
    </xf>
    <xf numFmtId="0" fontId="42" fillId="0" borderId="10" xfId="49" applyFont="1" applyFill="1" applyBorder="1"/>
    <xf numFmtId="0" fontId="42" fillId="0" borderId="10" xfId="49" applyFont="1" applyFill="1" applyBorder="1" applyAlignment="1">
      <alignment horizontal="right" vertical="top" wrapText="1"/>
    </xf>
    <xf numFmtId="0" fontId="40" fillId="0" borderId="0" xfId="49" applyFont="1" applyFill="1" applyAlignment="1">
      <alignment vertical="top" wrapText="1"/>
    </xf>
    <xf numFmtId="0" fontId="42" fillId="0" borderId="0" xfId="49" applyFont="1" applyFill="1" applyAlignment="1" applyProtection="1">
      <alignment horizontal="left" vertical="top" wrapText="1"/>
    </xf>
    <xf numFmtId="0" fontId="42" fillId="0" borderId="0" xfId="49" applyFont="1" applyFill="1" applyAlignment="1">
      <alignment vertical="top" wrapText="1"/>
    </xf>
    <xf numFmtId="164" fontId="40" fillId="0" borderId="0" xfId="63" applyFont="1" applyFill="1" applyAlignment="1">
      <alignment horizontal="right"/>
    </xf>
    <xf numFmtId="167" fontId="40" fillId="0" borderId="0" xfId="49" applyNumberFormat="1" applyFont="1" applyFill="1" applyAlignment="1">
      <alignment vertical="top" wrapText="1"/>
    </xf>
    <xf numFmtId="0" fontId="40" fillId="0" borderId="0" xfId="49" applyFont="1" applyFill="1" applyAlignment="1" applyProtection="1">
      <alignment horizontal="left" vertical="top" wrapText="1"/>
    </xf>
    <xf numFmtId="178" fontId="42" fillId="0" borderId="0" xfId="49" applyNumberFormat="1" applyFont="1" applyFill="1" applyAlignment="1">
      <alignment vertical="top" wrapText="1"/>
    </xf>
    <xf numFmtId="171" fontId="40" fillId="0" borderId="0" xfId="49" applyNumberFormat="1" applyFont="1" applyFill="1" applyAlignment="1">
      <alignment horizontal="right" vertical="top" wrapText="1"/>
    </xf>
    <xf numFmtId="0" fontId="42" fillId="0" borderId="10" xfId="49" applyFont="1" applyFill="1" applyBorder="1" applyAlignment="1">
      <alignment vertical="top" wrapText="1"/>
    </xf>
    <xf numFmtId="0" fontId="40" fillId="0" borderId="0" xfId="49" applyFont="1" applyFill="1" applyAlignment="1">
      <alignment horizontal="left" vertical="center"/>
    </xf>
    <xf numFmtId="0" fontId="40" fillId="0" borderId="0" xfId="49" applyNumberFormat="1" applyFont="1" applyFill="1" applyAlignment="1" applyProtection="1">
      <alignment horizontal="right"/>
    </xf>
    <xf numFmtId="164" fontId="40" fillId="0" borderId="0" xfId="63" applyFont="1" applyFill="1" applyAlignment="1" applyProtection="1">
      <alignment horizontal="right"/>
    </xf>
    <xf numFmtId="164" fontId="40" fillId="0" borderId="11" xfId="63" applyFont="1" applyFill="1" applyBorder="1" applyAlignment="1">
      <alignment horizontal="right" wrapText="1"/>
    </xf>
    <xf numFmtId="0" fontId="40" fillId="0" borderId="0" xfId="63" applyNumberFormat="1" applyFont="1" applyFill="1" applyBorder="1" applyAlignment="1">
      <alignment horizontal="right"/>
    </xf>
    <xf numFmtId="172" fontId="42" fillId="0" borderId="0" xfId="49" applyNumberFormat="1" applyFont="1" applyFill="1" applyBorder="1" applyAlignment="1">
      <alignment horizontal="right" vertical="top" wrapText="1"/>
    </xf>
    <xf numFmtId="169" fontId="40" fillId="0" borderId="0" xfId="49" applyNumberFormat="1" applyFont="1" applyFill="1" applyBorder="1" applyAlignment="1">
      <alignment horizontal="right" vertical="top" wrapText="1"/>
    </xf>
    <xf numFmtId="0" fontId="40" fillId="0" borderId="11" xfId="49" applyFont="1" applyFill="1" applyBorder="1" applyAlignment="1" applyProtection="1">
      <alignment vertical="top" wrapText="1"/>
    </xf>
    <xf numFmtId="0" fontId="40" fillId="0" borderId="0" xfId="49" applyFont="1" applyFill="1" applyBorder="1" applyAlignment="1" applyProtection="1">
      <alignment vertical="top" wrapText="1"/>
    </xf>
    <xf numFmtId="0" fontId="40" fillId="0" borderId="11" xfId="44" applyNumberFormat="1" applyFont="1" applyFill="1" applyBorder="1" applyAlignment="1" applyProtection="1">
      <alignment horizontal="right"/>
    </xf>
    <xf numFmtId="0" fontId="40" fillId="0" borderId="0" xfId="44" applyFont="1" applyFill="1" applyAlignment="1">
      <alignment horizontal="left"/>
    </xf>
    <xf numFmtId="0" fontId="42" fillId="0" borderId="0" xfId="44" applyFont="1" applyFill="1" applyAlignment="1" applyProtection="1">
      <alignment horizontal="left"/>
    </xf>
    <xf numFmtId="0" fontId="40" fillId="0" borderId="0" xfId="44" applyFont="1" applyFill="1" applyBorder="1" applyAlignment="1">
      <alignment horizontal="left"/>
    </xf>
    <xf numFmtId="0" fontId="42" fillId="0" borderId="0" xfId="44" applyFont="1" applyFill="1" applyBorder="1" applyAlignment="1">
      <alignment horizontal="right"/>
    </xf>
    <xf numFmtId="0" fontId="42" fillId="0" borderId="0" xfId="44" applyFont="1" applyFill="1" applyBorder="1" applyAlignment="1" applyProtection="1">
      <alignment horizontal="left"/>
    </xf>
    <xf numFmtId="0" fontId="40" fillId="0" borderId="0" xfId="44" applyFont="1" applyFill="1" applyBorder="1" applyAlignment="1" applyProtection="1">
      <alignment horizontal="left"/>
    </xf>
    <xf numFmtId="171" fontId="40" fillId="0" borderId="0" xfId="44" applyNumberFormat="1" applyFont="1" applyFill="1" applyBorder="1" applyAlignment="1">
      <alignment horizontal="right"/>
    </xf>
    <xf numFmtId="171" fontId="40" fillId="0" borderId="0" xfId="44" applyNumberFormat="1" applyFont="1" applyFill="1" applyAlignment="1">
      <alignment horizontal="right"/>
    </xf>
    <xf numFmtId="0" fontId="40" fillId="0" borderId="0" xfId="44" applyFont="1" applyFill="1" applyAlignment="1" applyProtection="1">
      <alignment horizontal="left"/>
    </xf>
    <xf numFmtId="175" fontId="42" fillId="0" borderId="0" xfId="44" applyNumberFormat="1" applyFont="1" applyFill="1" applyAlignment="1">
      <alignment horizontal="right"/>
    </xf>
    <xf numFmtId="164" fontId="40" fillId="0" borderId="12" xfId="63" applyFont="1" applyFill="1" applyBorder="1" applyAlignment="1" applyProtection="1">
      <alignment horizontal="right"/>
    </xf>
    <xf numFmtId="175" fontId="42" fillId="0" borderId="0" xfId="49" applyNumberFormat="1" applyFont="1" applyFill="1" applyAlignment="1">
      <alignment horizontal="right" vertical="top" wrapText="1"/>
    </xf>
    <xf numFmtId="0" fontId="40" fillId="0" borderId="12" xfId="63" applyNumberFormat="1" applyFont="1" applyFill="1" applyBorder="1" applyAlignment="1" applyProtection="1">
      <alignment horizontal="right" wrapText="1"/>
    </xf>
    <xf numFmtId="0" fontId="40" fillId="0" borderId="10" xfId="44" applyFont="1" applyFill="1" applyBorder="1" applyAlignment="1">
      <alignment horizontal="left"/>
    </xf>
    <xf numFmtId="0" fontId="40" fillId="0" borderId="10" xfId="44" applyFont="1" applyFill="1" applyBorder="1" applyAlignment="1">
      <alignment horizontal="right"/>
    </xf>
    <xf numFmtId="0" fontId="42" fillId="0" borderId="10" xfId="44" applyFont="1" applyFill="1" applyBorder="1" applyAlignment="1" applyProtection="1">
      <alignment horizontal="left"/>
    </xf>
    <xf numFmtId="167" fontId="40" fillId="0" borderId="0" xfId="44" applyNumberFormat="1" applyFont="1" applyFill="1" applyBorder="1" applyAlignment="1">
      <alignment horizontal="right" vertical="top" wrapText="1"/>
    </xf>
    <xf numFmtId="0" fontId="40" fillId="0" borderId="10" xfId="44" applyNumberFormat="1" applyFont="1" applyFill="1" applyBorder="1" applyAlignment="1" applyProtection="1">
      <alignment horizontal="right"/>
    </xf>
    <xf numFmtId="0" fontId="40" fillId="0" borderId="0" xfId="44" applyNumberFormat="1" applyFont="1" applyFill="1" applyAlignment="1" applyProtection="1">
      <alignment horizontal="left"/>
    </xf>
    <xf numFmtId="0" fontId="42" fillId="0" borderId="0" xfId="44" applyFont="1" applyFill="1" applyAlignment="1">
      <alignment horizontal="right"/>
    </xf>
    <xf numFmtId="0" fontId="42" fillId="0" borderId="0" xfId="44" applyFont="1" applyFill="1"/>
    <xf numFmtId="164" fontId="40" fillId="0" borderId="0" xfId="63" applyFont="1" applyFill="1"/>
    <xf numFmtId="0" fontId="42" fillId="0" borderId="0" xfId="44" applyFont="1" applyFill="1" applyAlignment="1">
      <alignment horizontal="center" vertical="top" wrapText="1"/>
    </xf>
    <xf numFmtId="0" fontId="42" fillId="0" borderId="0" xfId="44" applyFont="1" applyFill="1" applyAlignment="1">
      <alignment horizontal="left" vertical="top" wrapText="1"/>
    </xf>
    <xf numFmtId="178" fontId="42" fillId="0" borderId="0" xfId="44" applyNumberFormat="1" applyFont="1" applyFill="1" applyBorder="1" applyAlignment="1">
      <alignment vertical="top" wrapText="1"/>
    </xf>
    <xf numFmtId="0" fontId="42" fillId="0" borderId="0" xfId="44" applyFont="1" applyFill="1" applyBorder="1"/>
    <xf numFmtId="0" fontId="42" fillId="0" borderId="10" xfId="44" applyFont="1" applyFill="1" applyBorder="1" applyAlignment="1">
      <alignment vertical="top" wrapText="1"/>
    </xf>
    <xf numFmtId="167" fontId="23" fillId="0" borderId="0" xfId="44" applyNumberFormat="1" applyFont="1" applyFill="1" applyBorder="1" applyAlignment="1">
      <alignment vertical="top" wrapText="1"/>
    </xf>
    <xf numFmtId="175" fontId="22" fillId="0" borderId="0" xfId="44" applyNumberFormat="1" applyFont="1" applyFill="1" applyBorder="1" applyAlignment="1">
      <alignment vertical="top" wrapText="1"/>
    </xf>
    <xf numFmtId="0" fontId="23" fillId="0" borderId="10" xfId="44" applyNumberFormat="1" applyFont="1" applyFill="1" applyBorder="1" applyAlignment="1">
      <alignment horizontal="right"/>
    </xf>
    <xf numFmtId="0" fontId="22" fillId="0" borderId="10" xfId="44" applyFont="1" applyFill="1" applyBorder="1" applyAlignment="1">
      <alignment vertical="top" wrapText="1"/>
    </xf>
    <xf numFmtId="175" fontId="42" fillId="0" borderId="0" xfId="44" applyNumberFormat="1" applyFont="1" applyFill="1"/>
    <xf numFmtId="175" fontId="42" fillId="0" borderId="0" xfId="44" applyNumberFormat="1" applyFont="1" applyFill="1" applyBorder="1"/>
    <xf numFmtId="183" fontId="42" fillId="0" borderId="0" xfId="44" applyNumberFormat="1" applyFont="1" applyFill="1" applyBorder="1"/>
    <xf numFmtId="183" fontId="42" fillId="0" borderId="0" xfId="44" applyNumberFormat="1" applyFont="1" applyFill="1"/>
    <xf numFmtId="0" fontId="40" fillId="0" borderId="10" xfId="44" applyFont="1" applyFill="1" applyBorder="1"/>
    <xf numFmtId="0" fontId="40" fillId="0" borderId="10" xfId="63" applyNumberFormat="1" applyFont="1" applyFill="1" applyBorder="1" applyAlignment="1" applyProtection="1">
      <alignment horizontal="right"/>
    </xf>
    <xf numFmtId="0" fontId="23" fillId="0" borderId="11" xfId="63" applyNumberFormat="1" applyFont="1" applyFill="1" applyBorder="1" applyAlignment="1" applyProtection="1">
      <alignment horizontal="right"/>
    </xf>
    <xf numFmtId="166" fontId="23" fillId="25" borderId="0" xfId="70" applyFont="1" applyFill="1" applyAlignment="1">
      <alignment horizontal="left" vertical="top" wrapText="1"/>
    </xf>
    <xf numFmtId="166" fontId="23" fillId="25" borderId="0" xfId="70" applyFont="1" applyFill="1" applyAlignment="1">
      <alignment horizontal="right" vertical="top" wrapText="1"/>
    </xf>
    <xf numFmtId="0" fontId="23" fillId="25" borderId="0" xfId="70" applyNumberFormat="1" applyFont="1" applyFill="1" applyBorder="1" applyAlignment="1" applyProtection="1">
      <alignment horizontal="right"/>
    </xf>
    <xf numFmtId="166" fontId="23" fillId="25" borderId="0" xfId="70" applyFont="1" applyFill="1" applyAlignment="1"/>
    <xf numFmtId="166" fontId="23" fillId="25" borderId="0" xfId="70" applyFont="1" applyFill="1"/>
    <xf numFmtId="166" fontId="23" fillId="25" borderId="0" xfId="70" applyFont="1" applyFill="1" applyBorder="1" applyAlignment="1">
      <alignment horizontal="left" vertical="top" wrapText="1"/>
    </xf>
    <xf numFmtId="166" fontId="22" fillId="25" borderId="0" xfId="70" applyFont="1" applyFill="1" applyBorder="1" applyAlignment="1">
      <alignment horizontal="right" vertical="top" wrapText="1"/>
    </xf>
    <xf numFmtId="166" fontId="23" fillId="25" borderId="0" xfId="70" applyFont="1" applyFill="1" applyBorder="1" applyAlignment="1">
      <alignment horizontal="right" vertical="top" wrapText="1"/>
    </xf>
    <xf numFmtId="166" fontId="23" fillId="25" borderId="11" xfId="70" applyFont="1" applyFill="1" applyBorder="1" applyAlignment="1">
      <alignment horizontal="left" vertical="top" wrapText="1"/>
    </xf>
    <xf numFmtId="49" fontId="23" fillId="25" borderId="0" xfId="70" applyNumberFormat="1" applyFont="1" applyFill="1" applyBorder="1" applyAlignment="1">
      <alignment horizontal="right" vertical="top" wrapText="1"/>
    </xf>
    <xf numFmtId="0" fontId="23" fillId="25" borderId="10" xfId="70" applyNumberFormat="1" applyFont="1" applyFill="1" applyBorder="1" applyAlignment="1" applyProtection="1">
      <alignment horizontal="right" wrapText="1"/>
    </xf>
    <xf numFmtId="0" fontId="23" fillId="25" borderId="0" xfId="70" applyNumberFormat="1" applyFont="1" applyFill="1" applyBorder="1" applyAlignment="1" applyProtection="1">
      <alignment horizontal="right" wrapText="1"/>
    </xf>
    <xf numFmtId="0" fontId="23" fillId="25" borderId="0" xfId="70" applyNumberFormat="1" applyFont="1" applyFill="1" applyAlignment="1">
      <alignment horizontal="right" wrapText="1"/>
    </xf>
    <xf numFmtId="167" fontId="23" fillId="25" borderId="0" xfId="70" applyNumberFormat="1" applyFont="1" applyFill="1" applyBorder="1" applyAlignment="1">
      <alignment horizontal="right" vertical="top" wrapText="1"/>
    </xf>
    <xf numFmtId="0" fontId="23" fillId="25" borderId="0" xfId="70" applyNumberFormat="1" applyFont="1" applyFill="1" applyBorder="1" applyAlignment="1">
      <alignment horizontal="right" wrapText="1"/>
    </xf>
    <xf numFmtId="186" fontId="22" fillId="25" borderId="0" xfId="70" applyNumberFormat="1" applyFont="1" applyFill="1" applyBorder="1" applyAlignment="1" applyProtection="1">
      <alignment horizontal="right" vertical="top" wrapText="1"/>
    </xf>
    <xf numFmtId="166" fontId="23" fillId="25" borderId="11" xfId="70" applyFont="1" applyFill="1" applyBorder="1" applyAlignment="1">
      <alignment horizontal="right" vertical="top" wrapText="1"/>
    </xf>
    <xf numFmtId="166" fontId="22" fillId="25" borderId="11" xfId="70" applyFont="1" applyFill="1" applyBorder="1" applyAlignment="1">
      <alignment horizontal="right" vertical="top" wrapText="1"/>
    </xf>
    <xf numFmtId="166" fontId="22" fillId="25" borderId="11" xfId="70" applyNumberFormat="1" applyFont="1" applyFill="1" applyBorder="1" applyAlignment="1" applyProtection="1">
      <alignment horizontal="left" vertical="top" wrapText="1"/>
    </xf>
    <xf numFmtId="166" fontId="23" fillId="25" borderId="10" xfId="70" applyFont="1" applyFill="1" applyBorder="1" applyAlignment="1">
      <alignment horizontal="left" vertical="top" wrapText="1"/>
    </xf>
    <xf numFmtId="166" fontId="23" fillId="25" borderId="10" xfId="70" applyFont="1" applyFill="1" applyBorder="1" applyAlignment="1">
      <alignment horizontal="right" vertical="top" wrapText="1"/>
    </xf>
    <xf numFmtId="166" fontId="22" fillId="25" borderId="10" xfId="70" applyNumberFormat="1" applyFont="1" applyFill="1" applyBorder="1" applyAlignment="1" applyProtection="1">
      <alignment horizontal="left" vertical="top" wrapText="1"/>
    </xf>
    <xf numFmtId="175" fontId="22" fillId="25" borderId="0" xfId="70" applyNumberFormat="1" applyFont="1" applyFill="1" applyBorder="1" applyAlignment="1">
      <alignment horizontal="right" vertical="top" wrapText="1"/>
    </xf>
    <xf numFmtId="166" fontId="23" fillId="25" borderId="0" xfId="70" applyFont="1" applyFill="1" applyBorder="1" applyAlignment="1">
      <alignment vertical="top" wrapText="1"/>
    </xf>
    <xf numFmtId="0" fontId="23" fillId="25" borderId="11" xfId="70" applyNumberFormat="1" applyFont="1" applyFill="1" applyBorder="1" applyAlignment="1" applyProtection="1">
      <alignment horizontal="right" wrapText="1"/>
    </xf>
    <xf numFmtId="166" fontId="22" fillId="25" borderId="0" xfId="70" applyFont="1" applyFill="1" applyBorder="1" applyAlignment="1">
      <alignment vertical="top" wrapText="1"/>
    </xf>
    <xf numFmtId="166" fontId="23" fillId="25" borderId="0" xfId="70" applyFont="1" applyFill="1" applyBorder="1" applyAlignment="1"/>
    <xf numFmtId="166" fontId="23" fillId="25" borderId="0" xfId="70" applyFont="1" applyFill="1" applyBorder="1"/>
    <xf numFmtId="0" fontId="42" fillId="0" borderId="0" xfId="53" applyFont="1" applyFill="1" applyBorder="1" applyAlignment="1">
      <alignment horizontal="right" vertical="top" wrapText="1"/>
    </xf>
    <xf numFmtId="167" fontId="40" fillId="0" borderId="0" xfId="53" applyNumberFormat="1" applyFont="1" applyFill="1" applyBorder="1" applyAlignment="1">
      <alignment horizontal="right" vertical="top" wrapText="1"/>
    </xf>
    <xf numFmtId="175" fontId="42" fillId="0" borderId="0" xfId="53" applyNumberFormat="1" applyFont="1" applyFill="1" applyBorder="1" applyAlignment="1">
      <alignment horizontal="right" vertical="top" wrapText="1"/>
    </xf>
    <xf numFmtId="0" fontId="40" fillId="0" borderId="0" xfId="53" applyFont="1" applyFill="1" applyBorder="1" applyAlignment="1">
      <alignment horizontal="left" vertical="top" wrapText="1"/>
    </xf>
    <xf numFmtId="0" fontId="42" fillId="0" borderId="0" xfId="49" applyFont="1" applyFill="1" applyBorder="1" applyAlignment="1" applyProtection="1">
      <alignment horizontal="center" vertical="top" wrapText="1"/>
    </xf>
    <xf numFmtId="0" fontId="40" fillId="0" borderId="0" xfId="49" applyNumberFormat="1" applyFont="1" applyFill="1" applyAlignment="1"/>
    <xf numFmtId="0" fontId="40" fillId="0" borderId="12" xfId="44" applyFont="1" applyFill="1" applyBorder="1"/>
    <xf numFmtId="0" fontId="42" fillId="0" borderId="12" xfId="44" applyFont="1" applyFill="1" applyBorder="1" applyAlignment="1" applyProtection="1">
      <alignment horizontal="left"/>
    </xf>
    <xf numFmtId="0" fontId="40" fillId="0" borderId="12" xfId="44" applyNumberFormat="1" applyFont="1" applyFill="1" applyBorder="1" applyAlignment="1" applyProtection="1">
      <alignment horizontal="right"/>
    </xf>
    <xf numFmtId="0" fontId="40" fillId="0" borderId="0" xfId="69" applyNumberFormat="1" applyFont="1" applyFill="1" applyBorder="1" applyAlignment="1" applyProtection="1">
      <alignment horizontal="right"/>
    </xf>
    <xf numFmtId="0" fontId="40" fillId="0" borderId="0" xfId="69" applyNumberFormat="1" applyFont="1" applyFill="1" applyAlignment="1" applyProtection="1">
      <alignment horizontal="right"/>
    </xf>
    <xf numFmtId="0" fontId="40" fillId="0" borderId="0" xfId="69" applyFont="1" applyFill="1" applyBorder="1" applyAlignment="1">
      <alignment horizontal="left" vertical="top" wrapText="1"/>
    </xf>
    <xf numFmtId="0" fontId="40" fillId="0" borderId="10" xfId="69" applyNumberFormat="1" applyFont="1" applyFill="1" applyBorder="1" applyAlignment="1" applyProtection="1">
      <alignment horizontal="right"/>
    </xf>
    <xf numFmtId="0" fontId="40" fillId="0" borderId="0" xfId="53" applyNumberFormat="1" applyFont="1" applyFill="1" applyAlignment="1"/>
    <xf numFmtId="0" fontId="40" fillId="0" borderId="0" xfId="53" applyNumberFormat="1" applyFont="1" applyFill="1" applyAlignment="1">
      <alignment horizontal="right"/>
    </xf>
    <xf numFmtId="0" fontId="42" fillId="0" borderId="0" xfId="69" applyFont="1" applyFill="1" applyBorder="1" applyAlignment="1">
      <alignment horizontal="right" vertical="top" wrapText="1"/>
    </xf>
    <xf numFmtId="0" fontId="42" fillId="0" borderId="0" xfId="69" applyFont="1" applyFill="1" applyBorder="1" applyAlignment="1" applyProtection="1">
      <alignment horizontal="left" vertical="top" wrapText="1"/>
    </xf>
    <xf numFmtId="0" fontId="40" fillId="0" borderId="0" xfId="69" applyNumberFormat="1" applyFont="1" applyFill="1" applyAlignment="1">
      <alignment horizontal="right"/>
    </xf>
    <xf numFmtId="167" fontId="40" fillId="0" borderId="0" xfId="69" applyNumberFormat="1" applyFont="1" applyFill="1" applyBorder="1" applyAlignment="1">
      <alignment horizontal="right" vertical="top" wrapText="1"/>
    </xf>
    <xf numFmtId="0" fontId="40" fillId="0" borderId="0" xfId="69" applyFont="1" applyFill="1" applyBorder="1" applyAlignment="1" applyProtection="1">
      <alignment horizontal="left" vertical="top" wrapText="1"/>
    </xf>
    <xf numFmtId="0" fontId="40" fillId="0" borderId="0" xfId="69" applyFont="1" applyFill="1" applyBorder="1" applyAlignment="1">
      <alignment horizontal="right" vertical="top" wrapText="1"/>
    </xf>
    <xf numFmtId="0" fontId="40" fillId="0" borderId="0" xfId="69" applyNumberFormat="1" applyFont="1" applyFill="1" applyBorder="1" applyAlignment="1">
      <alignment horizontal="right"/>
    </xf>
    <xf numFmtId="0" fontId="40" fillId="0" borderId="10" xfId="69" applyFont="1" applyFill="1" applyBorder="1" applyAlignment="1">
      <alignment horizontal="left" vertical="top" wrapText="1"/>
    </xf>
    <xf numFmtId="0" fontId="40" fillId="0" borderId="10" xfId="69" applyFont="1" applyFill="1" applyBorder="1" applyAlignment="1">
      <alignment horizontal="right" vertical="top" wrapText="1"/>
    </xf>
    <xf numFmtId="0" fontId="42" fillId="0" borderId="10" xfId="69" applyFont="1" applyFill="1" applyBorder="1" applyAlignment="1" applyProtection="1">
      <alignment horizontal="left" vertical="top" wrapText="1"/>
    </xf>
    <xf numFmtId="0" fontId="40" fillId="0" borderId="0" xfId="44" applyNumberFormat="1" applyFont="1" applyFill="1" applyAlignment="1">
      <alignment vertical="center"/>
    </xf>
    <xf numFmtId="0" fontId="40" fillId="0" borderId="0" xfId="44" applyNumberFormat="1" applyFont="1" applyFill="1" applyAlignment="1">
      <alignment horizontal="right" vertical="center"/>
    </xf>
    <xf numFmtId="0" fontId="25" fillId="0" borderId="10" xfId="0" applyFont="1" applyFill="1" applyBorder="1" applyAlignment="1">
      <alignment horizontal="center"/>
    </xf>
    <xf numFmtId="0" fontId="25" fillId="0" borderId="10" xfId="0" applyFont="1" applyFill="1" applyBorder="1" applyAlignment="1">
      <alignment horizontal="right"/>
    </xf>
    <xf numFmtId="0" fontId="25" fillId="0" borderId="0" xfId="52" applyFont="1" applyFill="1" applyBorder="1" applyAlignment="1" applyProtection="1">
      <alignment horizontal="right"/>
    </xf>
    <xf numFmtId="0" fontId="25" fillId="0" borderId="0" xfId="44" applyFont="1" applyFill="1" applyAlignment="1">
      <alignment horizontal="right" vertical="top" wrapText="1"/>
    </xf>
    <xf numFmtId="0" fontId="25" fillId="0" borderId="0" xfId="44" applyFont="1" applyFill="1" applyAlignment="1">
      <alignment vertical="top" wrapText="1"/>
    </xf>
    <xf numFmtId="0" fontId="22" fillId="0" borderId="0" xfId="44" applyFont="1" applyFill="1" applyAlignment="1">
      <alignment horizontal="left" vertical="top" wrapText="1"/>
    </xf>
    <xf numFmtId="0" fontId="25" fillId="0" borderId="0" xfId="44" applyNumberFormat="1" applyFont="1" applyFill="1"/>
    <xf numFmtId="164" fontId="25" fillId="0" borderId="0" xfId="63" applyFont="1" applyFill="1" applyAlignment="1">
      <alignment horizontal="right"/>
    </xf>
    <xf numFmtId="0" fontId="25" fillId="0" borderId="0" xfId="44" applyFont="1" applyFill="1" applyAlignment="1">
      <alignment horizontal="left" vertical="top" wrapText="1"/>
    </xf>
    <xf numFmtId="0" fontId="24" fillId="0" borderId="0" xfId="44" applyFont="1" applyFill="1" applyAlignment="1">
      <alignment vertical="top" wrapText="1"/>
    </xf>
    <xf numFmtId="0" fontId="24" fillId="0" borderId="0" xfId="44" applyFont="1" applyFill="1" applyAlignment="1" applyProtection="1">
      <alignment horizontal="left" vertical="top" wrapText="1"/>
    </xf>
    <xf numFmtId="175" fontId="24" fillId="0" borderId="0" xfId="44" applyNumberFormat="1" applyFont="1" applyFill="1" applyAlignment="1">
      <alignment vertical="top" wrapText="1"/>
    </xf>
    <xf numFmtId="0" fontId="25" fillId="0" borderId="0" xfId="44" applyFont="1" applyFill="1" applyAlignment="1" applyProtection="1">
      <alignment horizontal="left" vertical="top" wrapText="1"/>
    </xf>
    <xf numFmtId="171" fontId="25" fillId="0" borderId="0" xfId="44" applyNumberFormat="1" applyFont="1" applyFill="1" applyAlignment="1">
      <alignment horizontal="right" vertical="top" wrapText="1"/>
    </xf>
    <xf numFmtId="0" fontId="25" fillId="0" borderId="0" xfId="44" applyNumberFormat="1" applyFont="1" applyFill="1" applyAlignment="1" applyProtection="1">
      <alignment horizontal="right"/>
    </xf>
    <xf numFmtId="0" fontId="25" fillId="0" borderId="11" xfId="44" applyNumberFormat="1" applyFont="1" applyFill="1" applyBorder="1" applyAlignment="1" applyProtection="1">
      <alignment horizontal="right"/>
    </xf>
    <xf numFmtId="0" fontId="25" fillId="0" borderId="10" xfId="44" applyFont="1" applyFill="1" applyBorder="1" applyAlignment="1">
      <alignment horizontal="left" vertical="top" wrapText="1"/>
    </xf>
    <xf numFmtId="0" fontId="25" fillId="0" borderId="10" xfId="44" applyFont="1" applyFill="1" applyBorder="1" applyAlignment="1">
      <alignment vertical="top" wrapText="1"/>
    </xf>
    <xf numFmtId="0" fontId="24" fillId="0" borderId="10" xfId="44" applyFont="1" applyFill="1" applyBorder="1" applyAlignment="1" applyProtection="1">
      <alignment horizontal="left" vertical="top" wrapText="1"/>
    </xf>
    <xf numFmtId="171" fontId="40" fillId="0" borderId="0" xfId="53" applyNumberFormat="1" applyFont="1" applyFill="1" applyBorder="1" applyAlignment="1">
      <alignment horizontal="right" vertical="top" wrapText="1"/>
    </xf>
    <xf numFmtId="0" fontId="42" fillId="0" borderId="11" xfId="53" applyFont="1" applyFill="1" applyBorder="1" applyAlignment="1">
      <alignment horizontal="right" vertical="top" wrapText="1"/>
    </xf>
    <xf numFmtId="1" fontId="40" fillId="0" borderId="0" xfId="44" applyNumberFormat="1" applyFont="1" applyFill="1" applyBorder="1" applyAlignment="1">
      <alignment horizontal="right" wrapText="1"/>
    </xf>
    <xf numFmtId="1" fontId="40" fillId="0" borderId="0" xfId="44" applyNumberFormat="1" applyFont="1" applyFill="1" applyAlignment="1">
      <alignment horizontal="right" wrapText="1"/>
    </xf>
    <xf numFmtId="175" fontId="40" fillId="0" borderId="0" xfId="53" applyNumberFormat="1" applyFont="1" applyFill="1" applyBorder="1" applyAlignment="1">
      <alignment horizontal="right" vertical="top" wrapText="1"/>
    </xf>
    <xf numFmtId="1" fontId="40" fillId="0" borderId="0" xfId="44" applyNumberFormat="1" applyFont="1" applyFill="1" applyBorder="1" applyAlignment="1" applyProtection="1">
      <alignment horizontal="right" wrapText="1"/>
    </xf>
    <xf numFmtId="0" fontId="22" fillId="0" borderId="0" xfId="44" applyFont="1" applyFill="1" applyBorder="1" applyAlignment="1" applyProtection="1">
      <alignment horizontal="center" vertical="top" wrapText="1"/>
    </xf>
    <xf numFmtId="0" fontId="40" fillId="0" borderId="10" xfId="49" applyNumberFormat="1" applyFont="1" applyFill="1" applyBorder="1" applyAlignment="1" applyProtection="1">
      <alignment horizontal="right"/>
    </xf>
    <xf numFmtId="168" fontId="40" fillId="0" borderId="0" xfId="53" applyNumberFormat="1" applyFont="1" applyFill="1" applyBorder="1" applyAlignment="1">
      <alignment horizontal="right" vertical="top" wrapText="1"/>
    </xf>
    <xf numFmtId="0" fontId="40" fillId="0" borderId="11" xfId="49" applyNumberFormat="1" applyFont="1" applyFill="1" applyBorder="1" applyAlignment="1">
      <alignment horizontal="right"/>
    </xf>
    <xf numFmtId="181" fontId="40" fillId="0" borderId="0" xfId="49" applyNumberFormat="1" applyFont="1" applyFill="1" applyBorder="1" applyAlignment="1">
      <alignment horizontal="right" vertical="top" wrapText="1"/>
    </xf>
    <xf numFmtId="170" fontId="40" fillId="0" borderId="0" xfId="49" applyNumberFormat="1" applyFont="1" applyFill="1" applyBorder="1" applyAlignment="1">
      <alignment horizontal="right" vertical="top" wrapText="1"/>
    </xf>
    <xf numFmtId="0" fontId="42" fillId="0" borderId="0" xfId="49" applyFont="1" applyFill="1" applyAlignment="1">
      <alignment horizontal="left" vertical="top" wrapText="1"/>
    </xf>
    <xf numFmtId="0" fontId="42" fillId="0" borderId="0" xfId="49" applyFont="1" applyFill="1" applyAlignment="1">
      <alignment horizontal="left"/>
    </xf>
    <xf numFmtId="0" fontId="40" fillId="0" borderId="0" xfId="63" applyNumberFormat="1" applyFont="1" applyFill="1" applyAlignment="1">
      <alignment vertical="top"/>
    </xf>
    <xf numFmtId="0" fontId="40" fillId="0" borderId="0" xfId="63" applyNumberFormat="1" applyFont="1" applyFill="1" applyAlignment="1">
      <alignment horizontal="right" vertical="top"/>
    </xf>
    <xf numFmtId="0" fontId="42" fillId="0" borderId="0" xfId="63" applyNumberFormat="1" applyFont="1" applyFill="1" applyAlignment="1" applyProtection="1">
      <alignment horizontal="left" vertical="top"/>
    </xf>
    <xf numFmtId="0" fontId="42" fillId="0" borderId="0" xfId="63" applyNumberFormat="1" applyFont="1" applyFill="1" applyAlignment="1">
      <alignment horizontal="right" vertical="top"/>
    </xf>
    <xf numFmtId="0" fontId="40" fillId="0" borderId="0" xfId="63" applyNumberFormat="1" applyFont="1" applyFill="1" applyAlignment="1" applyProtection="1">
      <alignment horizontal="left" vertical="top"/>
    </xf>
    <xf numFmtId="0" fontId="40" fillId="0" borderId="0" xfId="63" applyNumberFormat="1" applyFont="1" applyFill="1" applyBorder="1" applyAlignment="1">
      <alignment vertical="top"/>
    </xf>
    <xf numFmtId="0" fontId="40" fillId="0" borderId="0" xfId="63" applyNumberFormat="1" applyFont="1" applyFill="1" applyBorder="1" applyAlignment="1">
      <alignment horizontal="right" vertical="top"/>
    </xf>
    <xf numFmtId="0" fontId="40" fillId="0" borderId="0" xfId="63" applyNumberFormat="1" applyFont="1" applyFill="1" applyBorder="1" applyAlignment="1" applyProtection="1">
      <alignment horizontal="left" vertical="top"/>
    </xf>
    <xf numFmtId="0" fontId="40" fillId="0" borderId="10" xfId="63" applyNumberFormat="1" applyFont="1" applyFill="1" applyBorder="1" applyAlignment="1">
      <alignment vertical="top"/>
    </xf>
    <xf numFmtId="0" fontId="40" fillId="0" borderId="10" xfId="63" applyNumberFormat="1" applyFont="1" applyFill="1" applyBorder="1" applyAlignment="1">
      <alignment horizontal="right" vertical="top"/>
    </xf>
    <xf numFmtId="0" fontId="42" fillId="0" borderId="10" xfId="63" applyNumberFormat="1" applyFont="1" applyFill="1" applyBorder="1" applyAlignment="1" applyProtection="1">
      <alignment horizontal="left" vertical="top"/>
    </xf>
    <xf numFmtId="0" fontId="42" fillId="0" borderId="10" xfId="63" applyNumberFormat="1" applyFont="1" applyFill="1" applyBorder="1" applyAlignment="1">
      <alignment horizontal="right" vertical="top"/>
    </xf>
    <xf numFmtId="0" fontId="42" fillId="0" borderId="10" xfId="63" applyNumberFormat="1" applyFont="1" applyFill="1" applyBorder="1" applyAlignment="1">
      <alignment vertical="top"/>
    </xf>
    <xf numFmtId="0" fontId="23" fillId="0" borderId="0" xfId="0" applyFont="1" applyFill="1" applyBorder="1" applyAlignment="1">
      <alignment horizontal="right" vertical="center"/>
    </xf>
    <xf numFmtId="0" fontId="40" fillId="0" borderId="0" xfId="52" applyFont="1" applyFill="1" applyBorder="1" applyAlignment="1" applyProtection="1">
      <alignment horizontal="right"/>
    </xf>
    <xf numFmtId="0" fontId="40" fillId="0" borderId="0" xfId="51" applyFont="1" applyFill="1" applyBorder="1" applyProtection="1"/>
    <xf numFmtId="175" fontId="42" fillId="0" borderId="0" xfId="44" applyNumberFormat="1" applyFont="1" applyFill="1" applyBorder="1" applyAlignment="1">
      <alignment horizontal="right"/>
    </xf>
    <xf numFmtId="175" fontId="22" fillId="25" borderId="0" xfId="49" applyNumberFormat="1" applyFont="1" applyFill="1" applyAlignment="1">
      <alignment horizontal="right" vertical="top" wrapText="1"/>
    </xf>
    <xf numFmtId="0" fontId="42" fillId="0" borderId="0" xfId="49" applyFont="1" applyFill="1" applyAlignment="1">
      <alignment horizontal="right" vertical="top" wrapText="1"/>
    </xf>
    <xf numFmtId="181" fontId="40" fillId="0" borderId="0" xfId="49" applyNumberFormat="1" applyFont="1" applyFill="1" applyAlignment="1">
      <alignment horizontal="right" vertical="top" wrapText="1"/>
    </xf>
    <xf numFmtId="0" fontId="40" fillId="0" borderId="0" xfId="49" applyNumberFormat="1" applyFont="1" applyFill="1" applyBorder="1" applyAlignment="1" applyProtection="1"/>
    <xf numFmtId="0" fontId="40" fillId="0" borderId="0" xfId="53" applyFont="1" applyFill="1" applyBorder="1" applyAlignment="1" applyProtection="1">
      <alignment horizontal="left" vertical="justify" wrapText="1"/>
    </xf>
    <xf numFmtId="0" fontId="40" fillId="0" borderId="0" xfId="53" applyFont="1" applyFill="1" applyAlignment="1">
      <alignment horizontal="left" vertical="top" wrapText="1"/>
    </xf>
    <xf numFmtId="167" fontId="40" fillId="0" borderId="0" xfId="53" applyNumberFormat="1" applyFont="1" applyFill="1" applyAlignment="1">
      <alignment horizontal="right" vertical="top" wrapText="1"/>
    </xf>
    <xf numFmtId="0" fontId="40" fillId="0" borderId="0" xfId="53" applyFont="1" applyFill="1" applyAlignment="1" applyProtection="1">
      <alignment horizontal="left" vertical="top" wrapText="1"/>
    </xf>
    <xf numFmtId="0" fontId="40" fillId="0" borderId="0" xfId="53" applyNumberFormat="1" applyFont="1" applyFill="1" applyBorder="1" applyAlignment="1"/>
    <xf numFmtId="0" fontId="42" fillId="0" borderId="0" xfId="53" applyFont="1" applyFill="1" applyBorder="1" applyAlignment="1" applyProtection="1">
      <alignment horizontal="left" vertical="justify" wrapText="1"/>
    </xf>
    <xf numFmtId="0" fontId="42" fillId="0" borderId="11" xfId="53" applyFont="1" applyFill="1" applyBorder="1" applyAlignment="1" applyProtection="1">
      <alignment horizontal="left" vertical="top" wrapText="1"/>
    </xf>
    <xf numFmtId="0" fontId="40" fillId="0" borderId="0" xfId="53" applyNumberFormat="1" applyFont="1" applyFill="1"/>
    <xf numFmtId="0" fontId="40" fillId="0" borderId="0" xfId="49" applyFont="1" applyFill="1" applyAlignment="1">
      <alignment horizontal="center"/>
    </xf>
    <xf numFmtId="0" fontId="40" fillId="0" borderId="10" xfId="49" applyFont="1" applyFill="1" applyBorder="1" applyAlignment="1">
      <alignment horizontal="left" vertical="top"/>
    </xf>
    <xf numFmtId="0" fontId="42" fillId="0" borderId="10" xfId="49" applyFont="1" applyFill="1" applyBorder="1" applyAlignment="1">
      <alignment horizontal="right" vertical="top"/>
    </xf>
    <xf numFmtId="0" fontId="42" fillId="0" borderId="10" xfId="44" applyFont="1" applyFill="1" applyBorder="1" applyAlignment="1"/>
    <xf numFmtId="43" fontId="40" fillId="0" borderId="10" xfId="28" applyFont="1" applyFill="1" applyBorder="1" applyAlignment="1" applyProtection="1">
      <alignment horizontal="right" wrapText="1"/>
    </xf>
    <xf numFmtId="43" fontId="24" fillId="0" borderId="0" xfId="28" applyFont="1" applyFill="1" applyBorder="1" applyAlignment="1" applyProtection="1">
      <alignment horizontal="right"/>
    </xf>
    <xf numFmtId="43" fontId="25" fillId="0" borderId="0" xfId="28" applyFont="1" applyFill="1" applyBorder="1" applyAlignment="1">
      <alignment horizontal="right"/>
    </xf>
    <xf numFmtId="43" fontId="23" fillId="25" borderId="10" xfId="28" applyFont="1" applyFill="1" applyBorder="1" applyAlignment="1" applyProtection="1">
      <alignment horizontal="right" wrapText="1"/>
    </xf>
    <xf numFmtId="43" fontId="23" fillId="0" borderId="10" xfId="28" applyFont="1" applyFill="1" applyBorder="1" applyAlignment="1" applyProtection="1">
      <alignment horizontal="right" wrapText="1"/>
    </xf>
    <xf numFmtId="43" fontId="40" fillId="0" borderId="11" xfId="28" applyFont="1" applyFill="1" applyBorder="1" applyAlignment="1" applyProtection="1">
      <alignment horizontal="right" wrapText="1"/>
    </xf>
    <xf numFmtId="0" fontId="49" fillId="0" borderId="0" xfId="0" applyFont="1"/>
    <xf numFmtId="0" fontId="40" fillId="0" borderId="0" xfId="44" applyFont="1" applyFill="1" applyBorder="1" applyAlignment="1">
      <alignment horizontal="left" vertical="top" wrapText="1"/>
    </xf>
    <xf numFmtId="43" fontId="24" fillId="0" borderId="11" xfId="28" applyFont="1" applyFill="1" applyBorder="1" applyAlignment="1" applyProtection="1">
      <alignment horizontal="right"/>
    </xf>
    <xf numFmtId="0" fontId="40" fillId="0" borderId="11" xfId="28" applyNumberFormat="1" applyFont="1" applyFill="1" applyBorder="1" applyAlignment="1" applyProtection="1">
      <alignment horizontal="right" wrapText="1"/>
    </xf>
    <xf numFmtId="0" fontId="40" fillId="0" borderId="10" xfId="28" applyNumberFormat="1" applyFont="1" applyFill="1" applyBorder="1" applyAlignment="1" applyProtection="1">
      <alignment horizontal="right" wrapText="1"/>
    </xf>
    <xf numFmtId="0" fontId="23" fillId="0" borderId="0" xfId="63" applyNumberFormat="1" applyFont="1" applyFill="1" applyAlignment="1">
      <alignment horizontal="right"/>
    </xf>
    <xf numFmtId="164" fontId="40" fillId="0" borderId="0" xfId="44" applyNumberFormat="1" applyFont="1" applyFill="1" applyBorder="1" applyAlignment="1">
      <alignment horizontal="right"/>
    </xf>
    <xf numFmtId="184" fontId="22" fillId="0" borderId="0" xfId="49" applyNumberFormat="1" applyFont="1" applyFill="1" applyBorder="1" applyAlignment="1" applyProtection="1">
      <alignment horizontal="left" vertical="top" wrapText="1"/>
    </xf>
    <xf numFmtId="43" fontId="23" fillId="0" borderId="0" xfId="28" applyFont="1" applyFill="1" applyBorder="1" applyAlignment="1" applyProtection="1">
      <alignment horizontal="right" wrapText="1"/>
    </xf>
    <xf numFmtId="0" fontId="24" fillId="0" borderId="0" xfId="0" applyFont="1" applyFill="1" applyBorder="1" applyAlignment="1">
      <alignment horizontal="right"/>
    </xf>
    <xf numFmtId="0" fontId="22" fillId="0" borderId="0" xfId="44" applyNumberFormat="1" applyFont="1" applyFill="1" applyBorder="1" applyAlignment="1" applyProtection="1">
      <alignment horizontal="center"/>
    </xf>
    <xf numFmtId="0" fontId="25" fillId="0" borderId="0" xfId="44" applyNumberFormat="1" applyFont="1" applyFill="1" applyBorder="1" applyAlignment="1" applyProtection="1">
      <alignment horizontal="right"/>
    </xf>
    <xf numFmtId="0" fontId="24" fillId="0" borderId="0" xfId="28" applyNumberFormat="1" applyFont="1" applyFill="1" applyBorder="1" applyAlignment="1">
      <alignment horizontal="right"/>
    </xf>
    <xf numFmtId="0" fontId="23" fillId="25" borderId="0" xfId="47" applyFont="1" applyFill="1" applyBorder="1" applyAlignment="1" applyProtection="1">
      <alignment horizontal="lef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49" applyFont="1" applyFill="1" applyBorder="1" applyAlignment="1">
      <alignment horizontal="center"/>
    </xf>
    <xf numFmtId="0" fontId="22" fillId="0" borderId="0" xfId="49" applyFont="1" applyFill="1" applyAlignment="1">
      <alignment horizontal="center"/>
    </xf>
    <xf numFmtId="43" fontId="23" fillId="0" borderId="11" xfId="28" applyFont="1" applyFill="1" applyBorder="1" applyAlignment="1" applyProtection="1">
      <alignment horizontal="right" wrapText="1"/>
    </xf>
    <xf numFmtId="43" fontId="23" fillId="25" borderId="11" xfId="28" applyFont="1" applyFill="1" applyBorder="1" applyAlignment="1" applyProtection="1">
      <alignment horizontal="right" wrapText="1"/>
    </xf>
    <xf numFmtId="0" fontId="23" fillId="0" borderId="10" xfId="28" applyNumberFormat="1" applyFont="1" applyFill="1" applyBorder="1" applyAlignment="1" applyProtection="1">
      <alignment horizontal="right" wrapText="1"/>
    </xf>
    <xf numFmtId="0" fontId="23" fillId="0" borderId="0" xfId="44" applyFont="1" applyFill="1" applyAlignment="1">
      <alignment wrapText="1"/>
    </xf>
    <xf numFmtId="0" fontId="22" fillId="25" borderId="11" xfId="28" applyNumberFormat="1" applyFont="1" applyFill="1" applyBorder="1" applyAlignment="1" applyProtection="1">
      <alignment horizontal="right" wrapText="1"/>
    </xf>
    <xf numFmtId="0" fontId="40" fillId="0" borderId="0" xfId="63" applyNumberFormat="1" applyFont="1" applyFill="1" applyAlignment="1">
      <alignment horizontal="right"/>
    </xf>
    <xf numFmtId="43" fontId="23" fillId="0" borderId="0" xfId="28" applyFont="1" applyFill="1" applyBorder="1" applyAlignment="1" applyProtection="1">
      <alignment horizontal="right"/>
    </xf>
    <xf numFmtId="0" fontId="23" fillId="25" borderId="0" xfId="49" applyFont="1" applyFill="1" applyBorder="1" applyAlignment="1">
      <alignment horizontal="left" vertical="top" wrapText="1"/>
    </xf>
    <xf numFmtId="43" fontId="23" fillId="0" borderId="10" xfId="28" applyFont="1" applyFill="1" applyBorder="1" applyAlignment="1" applyProtection="1">
      <alignment horizontal="right"/>
    </xf>
    <xf numFmtId="164" fontId="23" fillId="25" borderId="10" xfId="63" applyNumberFormat="1" applyFont="1" applyFill="1" applyBorder="1" applyAlignment="1" applyProtection="1">
      <alignment horizontal="right" wrapText="1"/>
    </xf>
    <xf numFmtId="43" fontId="23" fillId="0" borderId="0" xfId="28" applyFont="1" applyFill="1" applyAlignment="1" applyProtection="1">
      <alignment horizontal="right" wrapText="1"/>
    </xf>
    <xf numFmtId="0" fontId="22" fillId="0" borderId="0" xfId="51" applyFont="1" applyFill="1" applyBorder="1" applyProtection="1"/>
    <xf numFmtId="0" fontId="22" fillId="0" borderId="0" xfId="52" applyFont="1" applyFill="1" applyBorder="1" applyAlignment="1" applyProtection="1">
      <alignment horizontal="right" vertical="top"/>
    </xf>
    <xf numFmtId="0" fontId="40" fillId="0" borderId="10" xfId="63" applyNumberFormat="1" applyFont="1" applyFill="1" applyBorder="1" applyAlignment="1">
      <alignment horizontal="right"/>
    </xf>
    <xf numFmtId="43" fontId="40" fillId="0" borderId="10" xfId="28" applyFont="1" applyFill="1" applyBorder="1" applyAlignment="1">
      <alignment horizontal="right" wrapText="1"/>
    </xf>
    <xf numFmtId="0" fontId="23" fillId="0" borderId="0" xfId="49" applyFont="1" applyFill="1" applyBorder="1" applyAlignment="1">
      <alignment horizontal="center"/>
    </xf>
    <xf numFmtId="43" fontId="23" fillId="0" borderId="11" xfId="28" applyFont="1" applyFill="1" applyBorder="1" applyAlignment="1">
      <alignment horizontal="right" wrapText="1"/>
    </xf>
    <xf numFmtId="0" fontId="24" fillId="0" borderId="0" xfId="0" applyFont="1" applyFill="1" applyBorder="1" applyAlignment="1">
      <alignment horizontal="right"/>
    </xf>
    <xf numFmtId="0" fontId="25" fillId="0" borderId="13" xfId="0" applyFont="1" applyFill="1" applyBorder="1" applyAlignment="1">
      <alignment horizontal="right"/>
    </xf>
    <xf numFmtId="175" fontId="23" fillId="0" borderId="0" xfId="49" applyNumberFormat="1" applyFont="1" applyFill="1" applyBorder="1" applyAlignment="1">
      <alignment horizontal="left" vertical="center" wrapText="1"/>
    </xf>
    <xf numFmtId="0" fontId="40" fillId="0" borderId="0" xfId="49" applyFont="1" applyFill="1" applyBorder="1" applyAlignment="1">
      <alignment horizontal="left" vertical="top" wrapText="1"/>
    </xf>
    <xf numFmtId="0" fontId="40" fillId="0" borderId="0" xfId="49" applyFont="1" applyFill="1" applyBorder="1" applyAlignment="1" applyProtection="1">
      <alignment horizontal="left" vertical="top" wrapText="1"/>
    </xf>
    <xf numFmtId="0" fontId="40" fillId="0" borderId="0" xfId="49" applyFont="1" applyFill="1" applyAlignment="1">
      <alignment horizontal="left" vertical="top" wrapText="1"/>
    </xf>
    <xf numFmtId="0" fontId="23" fillId="0" borderId="0" xfId="28" applyNumberFormat="1" applyFont="1" applyFill="1" applyAlignment="1" applyProtection="1">
      <alignment horizontal="right" wrapText="1"/>
    </xf>
    <xf numFmtId="184" fontId="22" fillId="0" borderId="10" xfId="49" applyNumberFormat="1" applyFont="1" applyFill="1" applyBorder="1" applyAlignment="1" applyProtection="1">
      <alignment horizontal="left" vertical="top" wrapText="1"/>
    </xf>
    <xf numFmtId="43" fontId="23" fillId="0" borderId="12" xfId="28" applyFont="1" applyFill="1" applyBorder="1" applyAlignment="1" applyProtection="1">
      <alignment horizontal="right" wrapText="1"/>
    </xf>
    <xf numFmtId="43" fontId="40" fillId="0" borderId="0" xfId="28" applyFont="1" applyFill="1" applyAlignment="1" applyProtection="1">
      <alignment horizontal="right" wrapText="1"/>
    </xf>
    <xf numFmtId="0" fontId="23" fillId="0" borderId="10" xfId="63" applyNumberFormat="1" applyFont="1" applyFill="1" applyBorder="1" applyAlignment="1" applyProtection="1">
      <alignment horizontal="right"/>
    </xf>
    <xf numFmtId="43" fontId="23" fillId="25" borderId="0" xfId="28" applyFont="1" applyFill="1" applyBorder="1" applyAlignment="1" applyProtection="1">
      <alignment horizontal="right" wrapText="1"/>
    </xf>
    <xf numFmtId="0" fontId="42" fillId="0" borderId="0" xfId="49" applyFont="1" applyFill="1" applyBorder="1" applyAlignment="1">
      <alignment horizontal="left" vertical="top" wrapText="1"/>
    </xf>
    <xf numFmtId="43" fontId="40" fillId="0" borderId="0" xfId="28" applyFont="1" applyFill="1" applyBorder="1" applyAlignment="1">
      <alignment horizontal="right" wrapText="1"/>
    </xf>
    <xf numFmtId="0" fontId="40" fillId="0" borderId="0" xfId="49" applyFont="1" applyFill="1" applyBorder="1" applyAlignment="1">
      <alignment horizontal="left" vertical="top"/>
    </xf>
    <xf numFmtId="0" fontId="40" fillId="0" borderId="0" xfId="0" applyFont="1" applyFill="1" applyAlignment="1">
      <alignment horizontal="right"/>
    </xf>
    <xf numFmtId="0" fontId="40" fillId="0" borderId="0" xfId="0" applyFont="1" applyFill="1"/>
    <xf numFmtId="0" fontId="40" fillId="0" borderId="10" xfId="0" applyFont="1" applyFill="1" applyBorder="1"/>
    <xf numFmtId="0" fontId="42" fillId="0" borderId="10" xfId="0" applyFont="1" applyFill="1" applyBorder="1" applyAlignment="1">
      <alignment horizontal="right"/>
    </xf>
    <xf numFmtId="0" fontId="42" fillId="0" borderId="0" xfId="0" applyFont="1" applyFill="1" applyBorder="1" applyAlignment="1">
      <alignment horizontal="right"/>
    </xf>
    <xf numFmtId="0" fontId="42" fillId="0" borderId="0" xfId="0" applyFont="1" applyFill="1" applyAlignment="1">
      <alignment horizontal="left"/>
    </xf>
    <xf numFmtId="0" fontId="40" fillId="0" borderId="0" xfId="0" applyFont="1" applyFill="1" applyBorder="1" applyAlignment="1">
      <alignment horizontal="center"/>
    </xf>
    <xf numFmtId="0" fontId="40" fillId="0" borderId="0" xfId="0" applyFont="1" applyFill="1" applyBorder="1" applyAlignment="1">
      <alignment horizontal="right"/>
    </xf>
    <xf numFmtId="0" fontId="40" fillId="0" borderId="0" xfId="0" applyFont="1" applyFill="1" applyBorder="1" applyAlignment="1">
      <alignment horizontal="left"/>
    </xf>
    <xf numFmtId="0" fontId="42" fillId="0" borderId="0" xfId="0" applyFont="1" applyFill="1"/>
    <xf numFmtId="0" fontId="42" fillId="0" borderId="0" xfId="0" applyFont="1" applyFill="1" applyBorder="1" applyAlignment="1">
      <alignment horizontal="center"/>
    </xf>
    <xf numFmtId="0" fontId="40" fillId="0" borderId="0" xfId="0" applyFont="1" applyFill="1" applyAlignment="1">
      <alignment horizontal="left"/>
    </xf>
    <xf numFmtId="0" fontId="40" fillId="0" borderId="10" xfId="0" applyFont="1" applyFill="1" applyBorder="1" applyAlignment="1">
      <alignment horizontal="center"/>
    </xf>
    <xf numFmtId="0" fontId="40" fillId="0" borderId="10" xfId="0" applyFont="1" applyFill="1" applyBorder="1" applyAlignment="1">
      <alignment horizontal="right"/>
    </xf>
    <xf numFmtId="0" fontId="40" fillId="0" borderId="0" xfId="0" applyFont="1" applyFill="1" applyBorder="1"/>
    <xf numFmtId="0" fontId="40" fillId="0" borderId="0" xfId="0" applyFont="1" applyFill="1" applyAlignment="1">
      <alignment horizontal="center"/>
    </xf>
    <xf numFmtId="180" fontId="40" fillId="0" borderId="0" xfId="49" applyNumberFormat="1" applyFont="1" applyFill="1" applyBorder="1" applyAlignment="1" applyProtection="1">
      <alignment horizontal="right"/>
    </xf>
    <xf numFmtId="182" fontId="40" fillId="0" borderId="0" xfId="49" applyNumberFormat="1" applyFont="1" applyFill="1" applyBorder="1" applyAlignment="1" applyProtection="1">
      <alignment horizontal="right"/>
    </xf>
    <xf numFmtId="180" fontId="40" fillId="0" borderId="0" xfId="49" applyNumberFormat="1" applyFont="1" applyFill="1" applyAlignment="1">
      <alignment horizontal="right"/>
    </xf>
    <xf numFmtId="182" fontId="40" fillId="0" borderId="0" xfId="49" applyNumberFormat="1" applyFont="1" applyFill="1" applyAlignment="1">
      <alignment horizontal="right"/>
    </xf>
    <xf numFmtId="0" fontId="40" fillId="0" borderId="0" xfId="53" applyFont="1" applyFill="1" applyBorder="1" applyAlignment="1">
      <alignment horizontal="left" vertical="top"/>
    </xf>
    <xf numFmtId="180" fontId="40" fillId="0" borderId="0" xfId="53" applyNumberFormat="1" applyFont="1" applyFill="1" applyBorder="1" applyAlignment="1">
      <alignment horizontal="right"/>
    </xf>
    <xf numFmtId="182" fontId="40" fillId="0" borderId="0" xfId="53" applyNumberFormat="1" applyFont="1" applyFill="1" applyBorder="1" applyAlignment="1">
      <alignment horizontal="right"/>
    </xf>
    <xf numFmtId="0" fontId="40" fillId="0" borderId="0" xfId="53" applyNumberFormat="1" applyFont="1" applyFill="1" applyBorder="1" applyAlignment="1" applyProtection="1">
      <alignment horizontal="right"/>
    </xf>
    <xf numFmtId="180" fontId="40" fillId="0" borderId="0" xfId="53" applyNumberFormat="1" applyFont="1" applyFill="1" applyAlignment="1">
      <alignment horizontal="right"/>
    </xf>
    <xf numFmtId="0" fontId="40" fillId="0" borderId="11" xfId="49" applyFont="1" applyFill="1" applyBorder="1" applyAlignment="1">
      <alignment horizontal="left" vertical="top"/>
    </xf>
    <xf numFmtId="0" fontId="42" fillId="0" borderId="11" xfId="49" applyFont="1" applyFill="1" applyBorder="1" applyAlignment="1">
      <alignment vertical="top" wrapText="1"/>
    </xf>
    <xf numFmtId="0" fontId="40" fillId="0" borderId="0" xfId="63" applyNumberFormat="1" applyFont="1" applyFill="1" applyBorder="1" applyAlignment="1">
      <alignment horizontal="left" wrapText="1"/>
    </xf>
    <xf numFmtId="49" fontId="40" fillId="0" borderId="0" xfId="53" applyNumberFormat="1" applyFont="1" applyFill="1" applyAlignment="1">
      <alignment horizontal="center"/>
    </xf>
    <xf numFmtId="0" fontId="40" fillId="0" borderId="0" xfId="49" applyFont="1" applyFill="1" applyBorder="1" applyAlignment="1">
      <alignment horizontal="center" vertical="top"/>
    </xf>
    <xf numFmtId="0" fontId="42" fillId="0" borderId="0" xfId="46" applyFont="1" applyFill="1" applyBorder="1" applyAlignment="1" applyProtection="1">
      <alignment horizontal="center" vertical="center" wrapText="1"/>
    </xf>
    <xf numFmtId="49" fontId="40" fillId="0" borderId="0" xfId="53" applyNumberFormat="1" applyFont="1" applyFill="1" applyBorder="1" applyAlignment="1">
      <alignment horizontal="center"/>
    </xf>
    <xf numFmtId="0" fontId="40" fillId="0" borderId="0" xfId="53" applyFont="1" applyFill="1" applyBorder="1"/>
    <xf numFmtId="0" fontId="40" fillId="0" borderId="0" xfId="49" applyFont="1" applyFill="1" applyAlignment="1">
      <alignment horizontal="left" vertical="top"/>
    </xf>
    <xf numFmtId="49" fontId="40" fillId="0" borderId="0" xfId="53" applyNumberFormat="1" applyFont="1" applyFill="1" applyAlignment="1">
      <alignment horizontal="center" vertical="center"/>
    </xf>
    <xf numFmtId="0" fontId="23" fillId="0" borderId="14" xfId="0" applyFont="1" applyFill="1" applyBorder="1" applyAlignment="1" applyProtection="1">
      <alignment horizontal="left" vertical="center" wrapText="1"/>
    </xf>
    <xf numFmtId="0" fontId="37" fillId="0" borderId="14" xfId="0" applyFont="1" applyFill="1" applyBorder="1" applyAlignment="1" applyProtection="1">
      <alignment horizontal="center" vertical="center"/>
    </xf>
    <xf numFmtId="0" fontId="23" fillId="0" borderId="10" xfId="48" applyFont="1" applyFill="1" applyBorder="1" applyAlignment="1">
      <alignment horizontal="right" vertical="top" wrapText="1"/>
    </xf>
    <xf numFmtId="0" fontId="22" fillId="0" borderId="10" xfId="48" applyFont="1" applyFill="1" applyBorder="1" applyAlignment="1" applyProtection="1">
      <alignment horizontal="left" vertical="top" wrapText="1"/>
    </xf>
    <xf numFmtId="0" fontId="40" fillId="0" borderId="10" xfId="49" applyFont="1" applyFill="1" applyBorder="1" applyAlignment="1" applyProtection="1">
      <alignment horizontal="left" vertical="top" wrapText="1"/>
    </xf>
    <xf numFmtId="0" fontId="40" fillId="0" borderId="0" xfId="49" applyFont="1" applyFill="1" applyBorder="1" applyAlignment="1">
      <alignment horizontal="left" vertical="top" wrapText="1"/>
    </xf>
    <xf numFmtId="0" fontId="40" fillId="0" borderId="0" xfId="49" applyFont="1" applyFill="1" applyBorder="1" applyAlignment="1" applyProtection="1">
      <alignment horizontal="left" vertical="top" wrapText="1"/>
    </xf>
    <xf numFmtId="0" fontId="22" fillId="0" borderId="10" xfId="51" applyFont="1" applyFill="1" applyBorder="1" applyProtection="1"/>
    <xf numFmtId="0" fontId="40" fillId="0" borderId="12" xfId="49" applyFont="1" applyFill="1" applyBorder="1" applyAlignment="1">
      <alignment horizontal="right" vertical="top" wrapText="1"/>
    </xf>
    <xf numFmtId="0" fontId="42" fillId="0" borderId="12" xfId="49" applyFont="1" applyFill="1" applyBorder="1" applyAlignment="1" applyProtection="1">
      <alignment horizontal="left" vertical="top" wrapText="1"/>
    </xf>
    <xf numFmtId="164" fontId="40" fillId="0" borderId="12" xfId="63" applyNumberFormat="1" applyFont="1" applyFill="1" applyBorder="1" applyAlignment="1" applyProtection="1">
      <alignment horizontal="right" wrapText="1"/>
    </xf>
    <xf numFmtId="164" fontId="40" fillId="0" borderId="0" xfId="63" applyNumberFormat="1" applyFont="1" applyFill="1" applyBorder="1" applyAlignment="1" applyProtection="1">
      <alignment horizontal="right" wrapText="1"/>
    </xf>
    <xf numFmtId="0" fontId="40" fillId="0" borderId="12" xfId="49" applyNumberFormat="1" applyFont="1" applyFill="1" applyBorder="1" applyAlignment="1" applyProtection="1">
      <alignment horizontal="right" wrapText="1"/>
    </xf>
    <xf numFmtId="0" fontId="37" fillId="0" borderId="14" xfId="0" applyNumberFormat="1" applyFont="1" applyFill="1" applyBorder="1" applyAlignment="1">
      <alignment horizontal="right" vertical="center" wrapText="1"/>
    </xf>
    <xf numFmtId="0" fontId="29" fillId="0" borderId="0" xfId="0" applyFont="1" applyAlignment="1">
      <alignment vertical="center"/>
    </xf>
    <xf numFmtId="0" fontId="29" fillId="0" borderId="13" xfId="0" applyFont="1" applyBorder="1" applyAlignment="1">
      <alignment horizontal="justify" vertical="center"/>
    </xf>
    <xf numFmtId="0" fontId="30" fillId="0" borderId="0" xfId="0" applyFont="1" applyBorder="1" applyAlignment="1" applyProtection="1">
      <alignment horizontal="left" vertical="center" wrapText="1"/>
    </xf>
    <xf numFmtId="0" fontId="30" fillId="0" borderId="16" xfId="0" applyFont="1" applyBorder="1" applyAlignment="1" applyProtection="1">
      <alignment horizontal="left" vertical="center" wrapText="1"/>
    </xf>
    <xf numFmtId="0" fontId="29" fillId="0" borderId="13" xfId="0" applyFont="1" applyBorder="1" applyAlignment="1">
      <alignment horizontal="center"/>
    </xf>
    <xf numFmtId="0" fontId="30" fillId="25" borderId="13" xfId="0" applyFont="1" applyFill="1" applyBorder="1" applyAlignment="1" applyProtection="1">
      <alignment horizontal="left" vertical="center" wrapText="1"/>
    </xf>
    <xf numFmtId="0" fontId="40" fillId="0" borderId="0" xfId="49" applyFont="1" applyFill="1" applyBorder="1" applyAlignment="1">
      <alignment horizontal="right" vertical="top"/>
    </xf>
    <xf numFmtId="0" fontId="40" fillId="0" borderId="0" xfId="51" applyFont="1" applyFill="1" applyBorder="1" applyAlignment="1">
      <alignment horizontal="right" vertical="top" wrapText="1"/>
    </xf>
    <xf numFmtId="0" fontId="23" fillId="0" borderId="0" xfId="63" applyNumberFormat="1" applyFont="1" applyFill="1" applyBorder="1" applyAlignment="1" applyProtection="1">
      <alignment horizontal="center" vertical="center" wrapText="1"/>
    </xf>
    <xf numFmtId="164" fontId="23" fillId="0" borderId="0" xfId="63" applyFont="1" applyFill="1" applyBorder="1" applyAlignment="1" applyProtection="1">
      <alignment horizontal="right" vertical="center" wrapText="1"/>
    </xf>
    <xf numFmtId="0" fontId="37" fillId="0" borderId="14" xfId="0" applyFont="1" applyFill="1" applyBorder="1" applyAlignment="1" applyProtection="1">
      <alignment vertical="center" wrapText="1"/>
    </xf>
    <xf numFmtId="180" fontId="40" fillId="0" borderId="10" xfId="49" applyNumberFormat="1" applyFont="1" applyFill="1" applyBorder="1" applyAlignment="1" applyProtection="1">
      <alignment horizontal="right"/>
    </xf>
    <xf numFmtId="0" fontId="42" fillId="0" borderId="0" xfId="28" applyNumberFormat="1" applyFont="1" applyFill="1" applyBorder="1" applyAlignment="1">
      <alignment horizontal="right"/>
    </xf>
    <xf numFmtId="187" fontId="22" fillId="0" borderId="0" xfId="53" applyNumberFormat="1" applyFont="1" applyFill="1" applyBorder="1" applyAlignment="1">
      <alignment horizontal="right" vertical="top" wrapText="1"/>
    </xf>
    <xf numFmtId="0" fontId="40" fillId="0" borderId="0" xfId="49" applyFont="1" applyFill="1" applyAlignment="1">
      <alignment horizontal="left" vertical="top" wrapText="1"/>
    </xf>
    <xf numFmtId="0" fontId="40" fillId="0" borderId="0" xfId="53" applyFont="1" applyFill="1" applyBorder="1" applyAlignment="1">
      <alignment horizontal="right" vertical="top"/>
    </xf>
    <xf numFmtId="0" fontId="40" fillId="0" borderId="0" xfId="53" applyFont="1" applyFill="1" applyAlignment="1">
      <alignment horizontal="center" vertical="top"/>
    </xf>
    <xf numFmtId="167" fontId="23" fillId="0" borderId="10" xfId="65" applyNumberFormat="1" applyFont="1" applyFill="1" applyBorder="1" applyAlignment="1" applyProtection="1">
      <alignment horizontal="right" vertical="top"/>
    </xf>
    <xf numFmtId="0" fontId="22" fillId="0" borderId="10" xfId="47" applyFont="1" applyFill="1" applyBorder="1" applyAlignment="1" applyProtection="1">
      <alignment horizontal="left" vertical="top" wrapText="1"/>
    </xf>
    <xf numFmtId="0" fontId="40" fillId="0" borderId="10" xfId="53" applyNumberFormat="1" applyFont="1" applyFill="1" applyBorder="1"/>
    <xf numFmtId="0" fontId="40" fillId="0" borderId="10" xfId="53" applyNumberFormat="1" applyFont="1" applyFill="1" applyBorder="1" applyAlignment="1">
      <alignment horizontal="right"/>
    </xf>
    <xf numFmtId="0" fontId="23" fillId="25" borderId="12" xfId="49" applyFont="1" applyFill="1" applyBorder="1" applyAlignment="1">
      <alignment vertical="top" wrapText="1"/>
    </xf>
    <xf numFmtId="0" fontId="23" fillId="0" borderId="0" xfId="69" applyFont="1" applyFill="1" applyBorder="1" applyAlignment="1" applyProtection="1">
      <alignment horizontal="left" vertical="top" wrapText="1"/>
    </xf>
    <xf numFmtId="0" fontId="22" fillId="0" borderId="10" xfId="0" applyFont="1" applyFill="1" applyBorder="1" applyAlignment="1">
      <alignment horizontal="left"/>
    </xf>
    <xf numFmtId="0" fontId="40" fillId="0" borderId="0" xfId="49" applyFont="1" applyFill="1" applyAlignment="1">
      <alignment horizontal="left" vertical="top" wrapText="1"/>
    </xf>
    <xf numFmtId="0" fontId="23" fillId="0" borderId="11" xfId="28" applyNumberFormat="1" applyFont="1" applyFill="1" applyBorder="1" applyAlignment="1">
      <alignment horizontal="right" wrapText="1"/>
    </xf>
    <xf numFmtId="0" fontId="23" fillId="0" borderId="0" xfId="44" applyFont="1" applyFill="1" applyAlignment="1">
      <alignment horizontal="left"/>
    </xf>
    <xf numFmtId="0" fontId="40" fillId="0" borderId="0" xfId="49" applyFont="1" applyFill="1" applyBorder="1" applyAlignment="1" applyProtection="1">
      <alignment horizontal="left" vertical="top" wrapText="1"/>
    </xf>
    <xf numFmtId="49" fontId="40" fillId="0" borderId="0" xfId="49" applyNumberFormat="1" applyFont="1" applyFill="1" applyBorder="1" applyAlignment="1">
      <alignment horizontal="right" vertical="top" wrapText="1"/>
    </xf>
    <xf numFmtId="49" fontId="42" fillId="0" borderId="0" xfId="49" applyNumberFormat="1" applyFont="1" applyFill="1" applyBorder="1" applyAlignment="1">
      <alignment horizontal="right" vertical="top" wrapText="1"/>
    </xf>
    <xf numFmtId="49" fontId="40" fillId="0" borderId="0" xfId="49" applyNumberFormat="1" applyFont="1" applyFill="1" applyBorder="1" applyAlignment="1">
      <alignment horizontal="right" vertical="top"/>
    </xf>
    <xf numFmtId="0" fontId="40" fillId="0" borderId="0" xfId="49" applyFont="1" applyFill="1" applyBorder="1" applyAlignment="1" applyProtection="1">
      <alignment horizontal="left" vertical="top"/>
    </xf>
    <xf numFmtId="0" fontId="40" fillId="0" borderId="11" xfId="49" applyFont="1" applyFill="1" applyBorder="1" applyAlignment="1">
      <alignment vertical="top" wrapText="1"/>
    </xf>
    <xf numFmtId="0" fontId="40" fillId="0" borderId="0" xfId="49" applyFont="1" applyFill="1" applyBorder="1" applyAlignment="1" applyProtection="1">
      <alignment horizontal="left" vertical="top" wrapText="1"/>
    </xf>
    <xf numFmtId="43" fontId="40" fillId="0" borderId="12" xfId="28" applyFont="1" applyFill="1" applyBorder="1" applyAlignment="1" applyProtection="1">
      <alignment horizontal="right" wrapText="1"/>
    </xf>
    <xf numFmtId="0" fontId="23" fillId="25" borderId="0" xfId="49" applyFont="1" applyFill="1" applyAlignment="1">
      <alignment horizontal="left" vertical="top" wrapText="1"/>
    </xf>
    <xf numFmtId="0" fontId="23" fillId="25" borderId="0" xfId="49" applyFont="1" applyFill="1" applyBorder="1" applyAlignment="1">
      <alignment horizontal="left" vertical="top" wrapText="1"/>
    </xf>
    <xf numFmtId="0" fontId="23" fillId="25" borderId="0" xfId="44" applyFont="1" applyFill="1" applyAlignment="1">
      <alignment horizontal="center"/>
    </xf>
    <xf numFmtId="0" fontId="40" fillId="0" borderId="11" xfId="63" applyNumberFormat="1" applyFont="1" applyFill="1" applyBorder="1" applyAlignment="1" applyProtection="1">
      <alignment horizontal="right"/>
    </xf>
    <xf numFmtId="0" fontId="23" fillId="0" borderId="0" xfId="69" applyNumberFormat="1" applyFont="1" applyFill="1" applyBorder="1" applyAlignment="1" applyProtection="1">
      <alignment horizontal="right" wrapText="1"/>
    </xf>
    <xf numFmtId="0" fontId="23" fillId="0" borderId="0" xfId="69" applyNumberFormat="1" applyFont="1" applyFill="1" applyBorder="1" applyAlignment="1">
      <alignment horizontal="right" wrapText="1"/>
    </xf>
    <xf numFmtId="0" fontId="23" fillId="0" borderId="11" xfId="63" applyNumberFormat="1" applyFont="1" applyFill="1" applyBorder="1" applyAlignment="1" applyProtection="1">
      <alignment horizontal="right" vertical="center" wrapText="1"/>
    </xf>
    <xf numFmtId="0" fontId="23" fillId="0" borderId="0" xfId="69" applyFont="1" applyFill="1" applyBorder="1" applyAlignment="1">
      <alignment horizontal="left" vertical="center"/>
    </xf>
    <xf numFmtId="0" fontId="23" fillId="0" borderId="0" xfId="63" applyNumberFormat="1" applyFont="1" applyFill="1" applyBorder="1" applyAlignment="1" applyProtection="1">
      <alignment horizontal="right" vertical="center"/>
    </xf>
    <xf numFmtId="170" fontId="23" fillId="25" borderId="0" xfId="49" applyNumberFormat="1" applyFont="1" applyFill="1" applyBorder="1" applyAlignment="1">
      <alignment horizontal="right" vertical="top" wrapText="1"/>
    </xf>
    <xf numFmtId="43" fontId="23" fillId="0" borderId="11" xfId="28" applyFont="1" applyFill="1" applyBorder="1" applyAlignment="1" applyProtection="1">
      <alignment horizontal="right"/>
    </xf>
    <xf numFmtId="0" fontId="23" fillId="25" borderId="0" xfId="28" applyNumberFormat="1" applyFont="1" applyFill="1" applyBorder="1" applyAlignment="1" applyProtection="1">
      <alignment horizontal="right" wrapText="1"/>
    </xf>
    <xf numFmtId="0" fontId="23" fillId="0" borderId="11" xfId="28" applyNumberFormat="1" applyFont="1" applyFill="1" applyBorder="1" applyAlignment="1" applyProtection="1">
      <alignment horizontal="right" wrapText="1"/>
    </xf>
    <xf numFmtId="0" fontId="40" fillId="0" borderId="0" xfId="49" applyFont="1" applyFill="1" applyBorder="1" applyAlignment="1">
      <alignment horizontal="left" vertical="top" wrapText="1"/>
    </xf>
    <xf numFmtId="0" fontId="40" fillId="0" borderId="0" xfId="49" applyFont="1" applyFill="1" applyBorder="1" applyAlignment="1" applyProtection="1">
      <alignment horizontal="left" vertical="top" wrapText="1"/>
    </xf>
    <xf numFmtId="0" fontId="22" fillId="0" borderId="10" xfId="0" applyFont="1" applyFill="1" applyBorder="1" applyAlignment="1">
      <alignment horizontal="center"/>
    </xf>
    <xf numFmtId="0" fontId="40" fillId="0" borderId="12" xfId="28" applyNumberFormat="1" applyFont="1" applyFill="1" applyBorder="1" applyAlignment="1" applyProtection="1">
      <alignment horizontal="right" wrapText="1"/>
    </xf>
    <xf numFmtId="0" fontId="40" fillId="0" borderId="0" xfId="28" applyNumberFormat="1" applyFont="1" applyFill="1" applyBorder="1" applyAlignment="1" applyProtection="1">
      <alignment horizontal="right" wrapText="1"/>
    </xf>
    <xf numFmtId="175" fontId="40" fillId="0" borderId="0" xfId="49" applyNumberFormat="1" applyFont="1" applyFill="1" applyBorder="1" applyAlignment="1">
      <alignment horizontal="right" vertical="top" wrapText="1"/>
    </xf>
    <xf numFmtId="0" fontId="23" fillId="25" borderId="0" xfId="49" applyFont="1" applyFill="1" applyAlignment="1">
      <alignment horizontal="left" vertical="top" wrapText="1"/>
    </xf>
    <xf numFmtId="0" fontId="22" fillId="0" borderId="0" xfId="53" quotePrefix="1" applyNumberFormat="1" applyFont="1" applyFill="1" applyAlignment="1" applyProtection="1">
      <alignment horizontal="right" vertical="top"/>
    </xf>
    <xf numFmtId="0" fontId="22" fillId="25" borderId="0" xfId="53" applyFont="1" applyFill="1" applyAlignment="1">
      <alignment horizontal="right" vertical="top"/>
    </xf>
    <xf numFmtId="0" fontId="22" fillId="25" borderId="0" xfId="53" applyFont="1" applyFill="1" applyAlignment="1" applyProtection="1">
      <alignment horizontal="left" vertical="top" wrapText="1"/>
    </xf>
    <xf numFmtId="0" fontId="23" fillId="25" borderId="0" xfId="63" applyNumberFormat="1" applyFont="1" applyFill="1" applyBorder="1" applyAlignment="1" applyProtection="1">
      <alignment horizontal="left" wrapText="1"/>
    </xf>
    <xf numFmtId="0" fontId="23" fillId="0" borderId="0" xfId="69" applyFont="1" applyFill="1" applyBorder="1" applyAlignment="1">
      <alignment horizontal="center" vertical="center" wrapText="1"/>
    </xf>
    <xf numFmtId="0" fontId="23" fillId="0" borderId="0" xfId="44" applyFont="1" applyFill="1" applyAlignment="1">
      <alignment horizontal="center" vertic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42" fillId="0" borderId="0" xfId="49" applyNumberFormat="1" applyFont="1" applyFill="1" applyBorder="1" applyAlignment="1" applyProtection="1">
      <alignment horizontal="center"/>
    </xf>
    <xf numFmtId="0" fontId="42" fillId="0" borderId="0" xfId="49" applyFont="1" applyFill="1" applyBorder="1" applyAlignment="1" applyProtection="1">
      <alignment horizontal="center"/>
    </xf>
    <xf numFmtId="0" fontId="23" fillId="0" borderId="0" xfId="44" applyFont="1" applyFill="1" applyBorder="1" applyAlignment="1">
      <alignment horizontal="left" vertical="center" wrapText="1"/>
    </xf>
    <xf numFmtId="0" fontId="40" fillId="0" borderId="0" xfId="49" applyFont="1" applyFill="1" applyAlignment="1">
      <alignment horizontal="left" vertical="top" wrapText="1"/>
    </xf>
    <xf numFmtId="0" fontId="40" fillId="0" borderId="0" xfId="49" quotePrefix="1" applyFont="1" applyFill="1" applyBorder="1" applyAlignment="1">
      <alignment horizontal="right" vertical="top" wrapText="1"/>
    </xf>
    <xf numFmtId="0" fontId="40" fillId="0" borderId="0" xfId="49" applyFont="1" applyFill="1" applyBorder="1" applyAlignment="1">
      <alignment horizontal="left" vertical="top" wrapText="1"/>
    </xf>
    <xf numFmtId="0" fontId="40" fillId="0" borderId="0" xfId="49" applyFont="1" applyFill="1" applyBorder="1" applyAlignment="1" applyProtection="1">
      <alignment horizontal="left" vertical="top" wrapText="1"/>
    </xf>
    <xf numFmtId="0" fontId="40" fillId="0" borderId="0" xfId="49" applyFont="1" applyFill="1" applyBorder="1" applyAlignment="1" applyProtection="1">
      <alignment horizontal="left" vertical="top" wrapText="1"/>
    </xf>
    <xf numFmtId="0" fontId="40" fillId="0" borderId="0" xfId="49" applyFont="1" applyFill="1" applyAlignment="1">
      <alignment horizontal="right" vertical="top"/>
    </xf>
    <xf numFmtId="43" fontId="40" fillId="0" borderId="11" xfId="28" applyFont="1" applyFill="1" applyBorder="1" applyAlignment="1">
      <alignment horizontal="right" wrapText="1"/>
    </xf>
    <xf numFmtId="0" fontId="23" fillId="0" borderId="0" xfId="49" applyFont="1" applyFill="1" applyAlignment="1">
      <alignment horizontal="center" vertical="top"/>
    </xf>
    <xf numFmtId="0" fontId="40" fillId="0" borderId="10" xfId="49" applyFont="1" applyFill="1" applyBorder="1" applyAlignment="1">
      <alignment horizontal="left" vertical="center" wrapText="1"/>
    </xf>
    <xf numFmtId="0" fontId="42" fillId="0" borderId="10" xfId="49" applyFont="1" applyFill="1" applyBorder="1" applyAlignment="1" applyProtection="1">
      <alignment horizontal="left" vertical="center" wrapText="1"/>
    </xf>
    <xf numFmtId="0" fontId="40" fillId="0" borderId="10" xfId="49" applyNumberFormat="1" applyFont="1" applyFill="1" applyBorder="1" applyAlignment="1" applyProtection="1">
      <alignment horizontal="left" vertical="center"/>
    </xf>
    <xf numFmtId="0" fontId="40" fillId="0" borderId="0" xfId="49" applyNumberFormat="1" applyFont="1" applyFill="1" applyBorder="1" applyAlignment="1" applyProtection="1">
      <alignment horizontal="left" vertical="center"/>
    </xf>
    <xf numFmtId="0" fontId="40" fillId="0" borderId="0" xfId="49" applyFont="1" applyFill="1" applyBorder="1" applyAlignment="1">
      <alignment horizontal="left" vertical="center"/>
    </xf>
    <xf numFmtId="43" fontId="40" fillId="0" borderId="10" xfId="28" applyFont="1" applyFill="1" applyBorder="1" applyAlignment="1" applyProtection="1">
      <alignment horizontal="right" vertical="center" wrapText="1"/>
    </xf>
    <xf numFmtId="0" fontId="23" fillId="0" borderId="0" xfId="49" applyFont="1" applyFill="1" applyBorder="1" applyAlignment="1">
      <alignment horizontal="left" vertical="top" wrapText="1"/>
    </xf>
    <xf numFmtId="43" fontId="23" fillId="0" borderId="0" xfId="28" applyFont="1" applyFill="1" applyAlignment="1">
      <alignment vertical="center"/>
    </xf>
    <xf numFmtId="0" fontId="23" fillId="0" borderId="10" xfId="28" applyNumberFormat="1" applyFont="1" applyFill="1" applyBorder="1" applyAlignment="1">
      <alignment horizontal="right" wrapText="1"/>
    </xf>
    <xf numFmtId="43" fontId="25" fillId="0" borderId="11" xfId="28" applyFont="1" applyFill="1" applyBorder="1" applyAlignment="1" applyProtection="1">
      <alignment horizontal="right"/>
    </xf>
    <xf numFmtId="0" fontId="25" fillId="0" borderId="10" xfId="28" applyNumberFormat="1" applyFont="1" applyFill="1" applyBorder="1" applyAlignment="1" applyProtection="1">
      <alignment horizontal="right" wrapText="1"/>
    </xf>
    <xf numFmtId="0" fontId="25" fillId="0" borderId="11" xfId="28" applyNumberFormat="1" applyFont="1" applyFill="1" applyBorder="1" applyAlignment="1" applyProtection="1">
      <alignment horizontal="right" wrapText="1"/>
    </xf>
    <xf numFmtId="0" fontId="40" fillId="0" borderId="10" xfId="28" applyNumberFormat="1" applyFont="1" applyFill="1" applyBorder="1" applyAlignment="1">
      <alignment horizontal="right" wrapText="1"/>
    </xf>
    <xf numFmtId="0" fontId="22" fillId="0" borderId="0" xfId="44" applyFont="1" applyFill="1" applyBorder="1" applyAlignment="1" applyProtection="1">
      <alignment horizontal="center"/>
    </xf>
    <xf numFmtId="0" fontId="40" fillId="0" borderId="0" xfId="49" applyFont="1" applyFill="1" applyBorder="1" applyAlignment="1">
      <alignment horizontal="left" vertical="top" wrapText="1"/>
    </xf>
    <xf numFmtId="0" fontId="40" fillId="0" borderId="0" xfId="49" applyFont="1" applyFill="1" applyBorder="1" applyAlignment="1" applyProtection="1">
      <alignment horizontal="left" vertical="top" wrapText="1"/>
    </xf>
    <xf numFmtId="188" fontId="22" fillId="0" borderId="0" xfId="48" applyNumberFormat="1" applyFont="1" applyFill="1" applyBorder="1" applyAlignment="1">
      <alignment horizontal="right" vertical="top" wrapText="1"/>
    </xf>
    <xf numFmtId="171" fontId="23" fillId="0" borderId="0" xfId="48" applyNumberFormat="1" applyFont="1" applyFill="1" applyBorder="1" applyAlignment="1">
      <alignment horizontal="right" vertical="top" wrapText="1"/>
    </xf>
    <xf numFmtId="0" fontId="23" fillId="0" borderId="0" xfId="48" applyFont="1" applyFill="1" applyBorder="1" applyAlignment="1">
      <alignment horizontal="center"/>
    </xf>
    <xf numFmtId="0" fontId="23" fillId="0" borderId="0" xfId="48" applyNumberFormat="1" applyFont="1" applyFill="1" applyAlignment="1">
      <alignment horizontal="center"/>
    </xf>
    <xf numFmtId="0" fontId="23" fillId="0" borderId="0" xfId="48" applyNumberFormat="1" applyFont="1" applyFill="1" applyBorder="1" applyAlignment="1">
      <alignment horizontal="center"/>
    </xf>
    <xf numFmtId="0" fontId="23" fillId="0" borderId="0" xfId="63" applyNumberFormat="1" applyFont="1" applyFill="1" applyAlignment="1" applyProtection="1">
      <alignment horizontal="center" wrapText="1"/>
    </xf>
    <xf numFmtId="0" fontId="23" fillId="0" borderId="0" xfId="63" applyNumberFormat="1" applyFont="1" applyFill="1" applyBorder="1" applyAlignment="1" applyProtection="1">
      <alignment horizontal="center" wrapText="1"/>
    </xf>
    <xf numFmtId="0" fontId="23" fillId="0" borderId="0" xfId="63" applyNumberFormat="1" applyFont="1" applyFill="1" applyBorder="1" applyAlignment="1">
      <alignment horizontal="center" wrapText="1"/>
    </xf>
    <xf numFmtId="0" fontId="23" fillId="0" borderId="0" xfId="44" applyFont="1" applyFill="1" applyBorder="1" applyAlignment="1">
      <alignment horizontal="center" wrapText="1"/>
    </xf>
    <xf numFmtId="0" fontId="23" fillId="0" borderId="0" xfId="44" applyNumberFormat="1" applyFont="1" applyFill="1" applyBorder="1" applyAlignment="1">
      <alignment horizontal="center"/>
    </xf>
    <xf numFmtId="0" fontId="23" fillId="0" borderId="0" xfId="44" applyFont="1" applyFill="1" applyBorder="1" applyAlignment="1">
      <alignment horizontal="center"/>
    </xf>
    <xf numFmtId="174" fontId="22" fillId="0" borderId="0" xfId="47" quotePrefix="1" applyNumberFormat="1" applyFont="1" applyFill="1" applyBorder="1" applyAlignment="1" applyProtection="1">
      <alignment horizontal="right" vertical="top"/>
    </xf>
    <xf numFmtId="0" fontId="37" fillId="0" borderId="14" xfId="0" applyFont="1" applyFill="1" applyBorder="1" applyAlignment="1" applyProtection="1">
      <alignment horizontal="center" vertical="center" wrapText="1"/>
    </xf>
    <xf numFmtId="0" fontId="37" fillId="0" borderId="14" xfId="28" applyNumberFormat="1" applyFont="1" applyFill="1" applyBorder="1" applyAlignment="1" applyProtection="1">
      <alignment horizontal="right" vertical="center" wrapText="1"/>
    </xf>
    <xf numFmtId="43" fontId="37" fillId="0" borderId="14" xfId="28" applyFont="1" applyFill="1" applyBorder="1" applyAlignment="1" applyProtection="1">
      <alignment horizontal="right" vertical="center" wrapText="1"/>
    </xf>
    <xf numFmtId="0" fontId="23" fillId="0" borderId="26"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37" fillId="0" borderId="14" xfId="0" applyNumberFormat="1" applyFont="1" applyFill="1" applyBorder="1" applyAlignment="1" applyProtection="1">
      <alignment horizontal="right" vertical="center" wrapText="1"/>
    </xf>
    <xf numFmtId="0" fontId="23" fillId="0" borderId="14" xfId="0" applyFont="1" applyFill="1" applyBorder="1" applyAlignment="1" applyProtection="1">
      <alignment vertical="center" wrapText="1"/>
    </xf>
    <xf numFmtId="0" fontId="23" fillId="0" borderId="15" xfId="0" applyFont="1" applyFill="1" applyBorder="1" applyAlignment="1" applyProtection="1">
      <alignment horizontal="center" vertical="center"/>
    </xf>
    <xf numFmtId="0" fontId="37" fillId="0" borderId="14" xfId="28" applyNumberFormat="1" applyFont="1" applyFill="1" applyBorder="1" applyAlignment="1" applyProtection="1">
      <alignment horizontal="center" vertical="center" wrapText="1"/>
    </xf>
    <xf numFmtId="0" fontId="37" fillId="0" borderId="14" xfId="0" applyFont="1" applyFill="1" applyBorder="1" applyAlignment="1" applyProtection="1">
      <alignment horizontal="right" vertical="center" wrapText="1"/>
    </xf>
    <xf numFmtId="0" fontId="37" fillId="0" borderId="14" xfId="0" applyNumberFormat="1" applyFont="1" applyFill="1" applyBorder="1" applyAlignment="1" applyProtection="1">
      <alignment horizontal="center" vertical="center" wrapText="1"/>
    </xf>
    <xf numFmtId="0" fontId="37" fillId="0" borderId="14" xfId="28" applyNumberFormat="1" applyFont="1" applyFill="1" applyBorder="1" applyAlignment="1">
      <alignment horizontal="right" vertical="center" wrapText="1"/>
    </xf>
    <xf numFmtId="43" fontId="37" fillId="0" borderId="14" xfId="28" applyFont="1" applyFill="1" applyBorder="1" applyAlignment="1">
      <alignment horizontal="right" vertical="center" wrapText="1"/>
    </xf>
    <xf numFmtId="0" fontId="37" fillId="0" borderId="14" xfId="29" applyNumberFormat="1" applyFont="1" applyFill="1" applyBorder="1" applyAlignment="1">
      <alignment horizontal="right" vertical="center" wrapText="1"/>
    </xf>
    <xf numFmtId="0" fontId="23" fillId="0" borderId="14" xfId="0" applyFont="1" applyFill="1" applyBorder="1" applyAlignment="1" applyProtection="1">
      <alignment wrapText="1"/>
    </xf>
    <xf numFmtId="0" fontId="23" fillId="0" borderId="0" xfId="0" applyFont="1" applyFill="1" applyBorder="1" applyAlignment="1">
      <alignment horizontal="center" vertical="center"/>
    </xf>
    <xf numFmtId="43" fontId="22" fillId="0" borderId="0" xfId="28" applyFont="1" applyFill="1" applyBorder="1" applyAlignment="1">
      <alignment horizontal="right" vertical="center" wrapText="1"/>
    </xf>
    <xf numFmtId="167" fontId="40" fillId="0" borderId="0" xfId="49" applyNumberFormat="1" applyFont="1" applyFill="1" applyBorder="1" applyAlignment="1">
      <alignment horizontal="right" vertical="top"/>
    </xf>
    <xf numFmtId="1" fontId="40" fillId="0" borderId="11" xfId="44" applyNumberFormat="1" applyFont="1" applyFill="1" applyBorder="1" applyAlignment="1" applyProtection="1">
      <alignment horizontal="right" wrapText="1"/>
    </xf>
    <xf numFmtId="0" fontId="22" fillId="0" borderId="0" xfId="0" applyNumberFormat="1" applyFont="1" applyFill="1" applyBorder="1" applyAlignment="1">
      <alignment horizontal="right"/>
    </xf>
    <xf numFmtId="0" fontId="23" fillId="0" borderId="0" xfId="46" applyFont="1" applyFill="1" applyAlignment="1">
      <alignment horizontal="center"/>
    </xf>
    <xf numFmtId="0" fontId="24" fillId="0" borderId="0" xfId="0" applyFont="1" applyFill="1" applyBorder="1" applyAlignment="1">
      <alignment horizontal="right"/>
    </xf>
    <xf numFmtId="0" fontId="23" fillId="0" borderId="0" xfId="0" applyFont="1" applyFill="1" applyAlignment="1">
      <alignment vertical="center"/>
    </xf>
    <xf numFmtId="0" fontId="23" fillId="0" borderId="0" xfId="49" applyFont="1" applyFill="1" applyBorder="1" applyAlignment="1">
      <alignment horizontal="left" vertical="top" wrapText="1"/>
    </xf>
    <xf numFmtId="0" fontId="23" fillId="0" borderId="0" xfId="49" applyFont="1" applyFill="1" applyBorder="1" applyAlignment="1" applyProtection="1">
      <alignment horizontal="left" vertical="top" wrapText="1"/>
    </xf>
    <xf numFmtId="0" fontId="23" fillId="0" borderId="0" xfId="44" applyFont="1" applyFill="1" applyBorder="1" applyAlignment="1" applyProtection="1">
      <alignment horizontal="left" vertical="top" wrapText="1"/>
    </xf>
    <xf numFmtId="0" fontId="23" fillId="0" borderId="0" xfId="49" applyFont="1" applyFill="1" applyBorder="1" applyAlignment="1">
      <alignment horizontal="left" vertical="top" wrapText="1"/>
    </xf>
    <xf numFmtId="0" fontId="23" fillId="0" borderId="0" xfId="49" applyFont="1" applyFill="1" applyBorder="1" applyAlignment="1" applyProtection="1">
      <alignment horizontal="left" vertical="top" wrapText="1"/>
    </xf>
    <xf numFmtId="167" fontId="23" fillId="0" borderId="0" xfId="49" applyNumberFormat="1" applyFont="1" applyFill="1" applyBorder="1" applyAlignment="1">
      <alignment horizontal="right" vertical="top" wrapText="1"/>
    </xf>
    <xf numFmtId="177" fontId="22" fillId="0" borderId="0" xfId="49" applyNumberFormat="1" applyFont="1" applyFill="1" applyBorder="1" applyAlignment="1">
      <alignment horizontal="right" vertical="top" wrapText="1"/>
    </xf>
    <xf numFmtId="0" fontId="22" fillId="0" borderId="0" xfId="28" applyNumberFormat="1" applyFont="1" applyFill="1" applyBorder="1" applyAlignment="1" applyProtection="1">
      <alignment horizontal="right" wrapText="1"/>
    </xf>
    <xf numFmtId="0" fontId="22" fillId="25" borderId="0" xfId="44" applyFont="1" applyFill="1"/>
    <xf numFmtId="0" fontId="23" fillId="0" borderId="12" xfId="63" applyNumberFormat="1" applyFont="1" applyFill="1" applyBorder="1" applyAlignment="1" applyProtection="1">
      <alignment horizontal="right"/>
    </xf>
    <xf numFmtId="0" fontId="23" fillId="0" borderId="0" xfId="28" applyNumberFormat="1" applyFont="1" applyFill="1" applyBorder="1" applyAlignment="1">
      <alignment horizontal="right"/>
    </xf>
    <xf numFmtId="43" fontId="23" fillId="0" borderId="0" xfId="28" applyFont="1" applyFill="1" applyBorder="1" applyAlignment="1" applyProtection="1">
      <alignment horizontal="center" wrapText="1"/>
    </xf>
    <xf numFmtId="0" fontId="23" fillId="0" borderId="0" xfId="28" applyNumberFormat="1" applyFont="1" applyFill="1" applyBorder="1" applyAlignment="1" applyProtection="1">
      <alignment horizontal="right" wrapText="1"/>
    </xf>
    <xf numFmtId="0" fontId="25" fillId="0" borderId="0" xfId="28" applyNumberFormat="1" applyFont="1" applyFill="1" applyBorder="1" applyAlignment="1">
      <alignment horizontal="right"/>
    </xf>
    <xf numFmtId="43" fontId="25" fillId="0" borderId="0" xfId="28" applyFont="1" applyFill="1" applyBorder="1" applyAlignment="1" applyProtection="1">
      <alignment horizontal="right"/>
    </xf>
    <xf numFmtId="0" fontId="42" fillId="0" borderId="0" xfId="49" applyFont="1" applyFill="1" applyAlignment="1">
      <alignment horizontal="center"/>
    </xf>
    <xf numFmtId="0" fontId="23" fillId="0" borderId="11" xfId="0" applyNumberFormat="1" applyFont="1" applyFill="1" applyBorder="1"/>
    <xf numFmtId="0" fontId="40" fillId="0" borderId="0" xfId="49" applyFont="1" applyFill="1" applyBorder="1" applyAlignment="1">
      <alignment horizontal="left" vertical="top" wrapText="1"/>
    </xf>
    <xf numFmtId="0" fontId="40" fillId="0" borderId="0" xfId="49" applyFont="1" applyFill="1" applyBorder="1" applyAlignment="1" applyProtection="1">
      <alignment horizontal="left" vertical="top" wrapText="1"/>
    </xf>
    <xf numFmtId="173" fontId="42" fillId="0" borderId="0" xfId="49" applyNumberFormat="1" applyFont="1" applyFill="1" applyBorder="1" applyAlignment="1">
      <alignment horizontal="right" vertical="top" wrapText="1"/>
    </xf>
    <xf numFmtId="0" fontId="52" fillId="0" borderId="0" xfId="44" applyFont="1" applyFill="1" applyBorder="1" applyAlignment="1">
      <alignment horizontal="right"/>
    </xf>
    <xf numFmtId="0" fontId="52" fillId="0" borderId="0" xfId="44" applyFont="1" applyFill="1" applyBorder="1" applyAlignment="1" applyProtection="1">
      <alignment horizontal="left"/>
    </xf>
    <xf numFmtId="0" fontId="40" fillId="0" borderId="0" xfId="44" applyFont="1" applyFill="1" applyBorder="1" applyAlignment="1">
      <alignment horizontal="left" vertical="top" wrapText="1"/>
    </xf>
    <xf numFmtId="164" fontId="40" fillId="0" borderId="0" xfId="63" applyFont="1" applyFill="1" applyAlignment="1">
      <alignment horizontal="center"/>
    </xf>
    <xf numFmtId="0" fontId="40" fillId="0" borderId="0" xfId="44" applyFont="1" applyFill="1" applyAlignment="1">
      <alignment horizontal="left" vertical="top"/>
    </xf>
    <xf numFmtId="0" fontId="40" fillId="0" borderId="0" xfId="44" applyFont="1" applyFill="1" applyAlignment="1" applyProtection="1">
      <alignment horizontal="left" wrapText="1"/>
    </xf>
    <xf numFmtId="0" fontId="22" fillId="0" borderId="0" xfId="53" applyFont="1" applyFill="1" applyAlignment="1">
      <alignment horizontal="right" vertical="top" wrapText="1"/>
    </xf>
    <xf numFmtId="0" fontId="23" fillId="0" borderId="0" xfId="53" applyFont="1" applyFill="1" applyAlignment="1">
      <alignment horizontal="left" vertical="top"/>
    </xf>
    <xf numFmtId="0" fontId="23" fillId="0" borderId="0" xfId="53" applyFont="1" applyFill="1" applyAlignment="1">
      <alignment horizontal="right" vertical="top" wrapText="1"/>
    </xf>
    <xf numFmtId="0" fontId="23" fillId="0" borderId="0" xfId="53" applyFont="1" applyFill="1" applyBorder="1" applyAlignment="1">
      <alignment horizontal="left" vertical="top"/>
    </xf>
    <xf numFmtId="185" fontId="23" fillId="0" borderId="0" xfId="53" applyNumberFormat="1" applyFont="1" applyFill="1" applyAlignment="1">
      <alignment horizontal="right" vertical="top" wrapText="1"/>
    </xf>
    <xf numFmtId="185" fontId="23" fillId="0" borderId="0" xfId="53" applyNumberFormat="1" applyFont="1" applyFill="1" applyBorder="1" applyAlignment="1">
      <alignment horizontal="right" vertical="top" wrapText="1"/>
    </xf>
    <xf numFmtId="0" fontId="40" fillId="0" borderId="0" xfId="28" applyNumberFormat="1" applyFont="1" applyFill="1" applyBorder="1" applyAlignment="1">
      <alignment horizontal="right"/>
    </xf>
    <xf numFmtId="0" fontId="42" fillId="0" borderId="0" xfId="28" applyNumberFormat="1" applyFont="1" applyFill="1" applyBorder="1" applyAlignment="1" applyProtection="1">
      <alignment horizontal="right" wrapText="1"/>
    </xf>
    <xf numFmtId="0" fontId="23" fillId="0" borderId="0" xfId="47" applyFont="1" applyFill="1" applyBorder="1" applyAlignment="1" applyProtection="1">
      <alignment horizontal="left" vertical="top" wrapText="1"/>
    </xf>
    <xf numFmtId="171" fontId="23" fillId="0" borderId="0" xfId="47" applyNumberFormat="1" applyFont="1" applyFill="1" applyBorder="1" applyAlignment="1" applyProtection="1">
      <alignment horizontal="right" vertical="top"/>
    </xf>
    <xf numFmtId="0" fontId="23" fillId="0" borderId="0" xfId="47" applyFont="1" applyFill="1" applyBorder="1" applyAlignment="1" applyProtection="1">
      <alignment horizontal="right" vertical="center"/>
    </xf>
    <xf numFmtId="173" fontId="22" fillId="0" borderId="0" xfId="47" applyNumberFormat="1" applyFont="1" applyFill="1" applyBorder="1" applyAlignment="1" applyProtection="1">
      <alignment horizontal="right" vertical="top"/>
    </xf>
    <xf numFmtId="0" fontId="23" fillId="0" borderId="0" xfId="47" applyFont="1" applyFill="1" applyAlignment="1" applyProtection="1">
      <alignment horizontal="left" vertical="top" wrapText="1"/>
    </xf>
    <xf numFmtId="0" fontId="23" fillId="0" borderId="0" xfId="47" applyFont="1" applyFill="1" applyBorder="1" applyAlignment="1" applyProtection="1">
      <alignment horizontal="left" vertical="center" wrapText="1"/>
    </xf>
    <xf numFmtId="171" fontId="23" fillId="0" borderId="0" xfId="47" applyNumberFormat="1" applyFont="1" applyFill="1" applyAlignment="1" applyProtection="1">
      <alignment horizontal="right" vertical="top"/>
    </xf>
    <xf numFmtId="169" fontId="23" fillId="0" borderId="0" xfId="47" applyNumberFormat="1" applyFont="1" applyFill="1" applyBorder="1" applyAlignment="1" applyProtection="1">
      <alignment horizontal="right" vertical="top"/>
    </xf>
    <xf numFmtId="169" fontId="23" fillId="0" borderId="0" xfId="47" applyNumberFormat="1" applyFont="1" applyFill="1" applyAlignment="1" applyProtection="1">
      <alignment horizontal="right" vertical="top"/>
    </xf>
    <xf numFmtId="0" fontId="23" fillId="0" borderId="0" xfId="52" applyFont="1" applyFill="1" applyBorder="1" applyAlignment="1" applyProtection="1">
      <alignment horizontal="left" vertical="top" wrapText="1"/>
    </xf>
    <xf numFmtId="0" fontId="25" fillId="0" borderId="13" xfId="0" applyFont="1" applyFill="1" applyBorder="1" applyAlignment="1">
      <alignment horizontal="right"/>
    </xf>
    <xf numFmtId="0" fontId="23" fillId="0" borderId="0" xfId="0" applyNumberFormat="1" applyFont="1" applyFill="1" applyBorder="1" applyAlignment="1">
      <alignment horizontal="right"/>
    </xf>
    <xf numFmtId="0" fontId="24" fillId="0" borderId="0" xfId="0" applyNumberFormat="1" applyFont="1" applyFill="1" applyBorder="1" applyAlignment="1">
      <alignment horizontal="right"/>
    </xf>
    <xf numFmtId="167" fontId="23" fillId="0" borderId="0" xfId="69" applyNumberFormat="1" applyFont="1" applyFill="1" applyBorder="1" applyAlignment="1">
      <alignment horizontal="right" vertical="top" wrapText="1"/>
    </xf>
    <xf numFmtId="179" fontId="40" fillId="0" borderId="0" xfId="49" applyNumberFormat="1" applyFont="1" applyFill="1" applyBorder="1" applyAlignment="1">
      <alignment horizontal="right" vertical="top" wrapText="1"/>
    </xf>
    <xf numFmtId="172" fontId="22" fillId="0" borderId="0" xfId="49" applyNumberFormat="1" applyFont="1" applyFill="1" applyAlignment="1">
      <alignment horizontal="right" vertical="top" wrapText="1"/>
    </xf>
    <xf numFmtId="171" fontId="23" fillId="0" borderId="0" xfId="49" applyNumberFormat="1" applyFont="1" applyFill="1" applyAlignment="1">
      <alignment horizontal="right" vertical="top" wrapText="1"/>
    </xf>
    <xf numFmtId="1" fontId="23" fillId="0" borderId="0" xfId="49" applyNumberFormat="1" applyFont="1" applyFill="1" applyBorder="1" applyAlignment="1">
      <alignment horizontal="right" vertical="top" wrapText="1"/>
    </xf>
    <xf numFmtId="49" fontId="23" fillId="0" borderId="0" xfId="52" applyNumberFormat="1" applyFont="1" applyFill="1" applyBorder="1" applyAlignment="1" applyProtection="1">
      <alignment horizontal="center" vertical="top"/>
    </xf>
    <xf numFmtId="0" fontId="25" fillId="0" borderId="13" xfId="0" applyFont="1" applyFill="1" applyBorder="1" applyAlignment="1">
      <alignment horizontal="right"/>
    </xf>
    <xf numFmtId="0" fontId="40" fillId="0" borderId="0" xfId="69" applyFont="1" applyFill="1" applyAlignment="1">
      <alignment horizontal="right" vertical="top" wrapText="1"/>
    </xf>
    <xf numFmtId="0" fontId="42" fillId="0" borderId="0" xfId="69" applyFont="1" applyFill="1" applyAlignment="1" applyProtection="1">
      <alignment horizontal="left" vertical="top" wrapText="1"/>
    </xf>
    <xf numFmtId="171" fontId="40" fillId="0" borderId="0" xfId="69" applyNumberFormat="1" applyFont="1" applyFill="1" applyBorder="1" applyAlignment="1">
      <alignment horizontal="right" vertical="top" wrapText="1"/>
    </xf>
    <xf numFmtId="0" fontId="25" fillId="0" borderId="13" xfId="0" applyFont="1" applyFill="1" applyBorder="1" applyAlignment="1">
      <alignment horizontal="right"/>
    </xf>
    <xf numFmtId="0" fontId="40" fillId="0" borderId="0" xfId="49" applyFont="1" applyFill="1" applyBorder="1" applyAlignment="1">
      <alignment horizontal="left" vertical="top" wrapText="1"/>
    </xf>
    <xf numFmtId="0" fontId="23" fillId="0" borderId="0" xfId="49" applyFont="1" applyFill="1" applyBorder="1" applyAlignment="1" applyProtection="1">
      <alignment horizontal="left" vertical="top" wrapText="1"/>
    </xf>
    <xf numFmtId="49" fontId="40" fillId="0" borderId="0" xfId="52" applyNumberFormat="1" applyFont="1" applyFill="1" applyBorder="1" applyAlignment="1" applyProtection="1">
      <alignment horizontal="center" vertical="top"/>
    </xf>
    <xf numFmtId="0" fontId="40" fillId="0" borderId="0" xfId="49" applyFont="1" applyFill="1" applyBorder="1" applyAlignment="1" applyProtection="1">
      <alignment horizontal="left" vertical="top" wrapText="1"/>
    </xf>
    <xf numFmtId="0" fontId="40" fillId="0" borderId="0" xfId="49" applyFont="1" applyFill="1" applyAlignment="1">
      <alignment horizontal="left" vertical="top" wrapText="1"/>
    </xf>
    <xf numFmtId="0" fontId="23" fillId="0" borderId="0" xfId="0" applyNumberFormat="1" applyFont="1" applyFill="1" applyBorder="1" applyAlignment="1">
      <alignment horizontal="center"/>
    </xf>
    <xf numFmtId="0" fontId="23" fillId="0" borderId="0" xfId="49" applyFont="1" applyFill="1" applyBorder="1" applyAlignment="1">
      <alignment horizontal="left" vertical="top" wrapText="1"/>
    </xf>
    <xf numFmtId="0" fontId="23" fillId="0" borderId="0" xfId="49" applyFont="1" applyFill="1" applyBorder="1" applyAlignment="1" applyProtection="1">
      <alignment horizontal="left" vertical="top" wrapText="1"/>
    </xf>
    <xf numFmtId="0" fontId="23" fillId="0" borderId="0" xfId="49" applyFont="1" applyFill="1" applyBorder="1" applyAlignment="1" applyProtection="1">
      <alignment vertical="top" wrapText="1"/>
    </xf>
    <xf numFmtId="0" fontId="42" fillId="0" borderId="0" xfId="53" applyFont="1" applyFill="1" applyAlignment="1">
      <alignment horizontal="right" vertical="top" wrapText="1"/>
    </xf>
    <xf numFmtId="0" fontId="42" fillId="0" borderId="0" xfId="53" applyFont="1" applyFill="1" applyAlignment="1" applyProtection="1">
      <alignment horizontal="left" vertical="top" wrapText="1"/>
    </xf>
    <xf numFmtId="49" fontId="42" fillId="0" borderId="0" xfId="53" applyNumberFormat="1" applyFont="1" applyFill="1" applyBorder="1" applyAlignment="1">
      <alignment horizontal="right" vertical="top" wrapText="1"/>
    </xf>
    <xf numFmtId="0" fontId="40" fillId="0" borderId="0" xfId="49" applyFont="1" applyFill="1" applyBorder="1" applyAlignment="1">
      <alignment horizontal="right" wrapText="1"/>
    </xf>
    <xf numFmtId="168" fontId="42" fillId="0" borderId="0" xfId="53" applyNumberFormat="1" applyFont="1" applyFill="1" applyBorder="1" applyAlignment="1">
      <alignment horizontal="right" vertical="top" wrapText="1"/>
    </xf>
    <xf numFmtId="1" fontId="40" fillId="0" borderId="0" xfId="53" applyNumberFormat="1" applyFont="1" applyFill="1" applyBorder="1" applyAlignment="1">
      <alignment horizontal="right" vertical="top" wrapText="1"/>
    </xf>
    <xf numFmtId="43" fontId="22" fillId="0" borderId="0" xfId="28" applyFont="1" applyFill="1" applyBorder="1" applyAlignment="1">
      <alignment horizontal="center"/>
    </xf>
    <xf numFmtId="0" fontId="40" fillId="0" borderId="0" xfId="49" applyNumberFormat="1" applyFont="1" applyFill="1" applyBorder="1" applyAlignment="1">
      <alignment horizontal="right" vertical="top" wrapText="1"/>
    </xf>
    <xf numFmtId="0" fontId="23" fillId="25" borderId="0" xfId="94" applyFont="1" applyFill="1" applyBorder="1" applyAlignment="1">
      <alignment horizontal="left" vertical="top" wrapText="1"/>
    </xf>
    <xf numFmtId="0" fontId="23" fillId="25" borderId="0" xfId="94" applyFont="1" applyFill="1" applyBorder="1" applyAlignment="1">
      <alignment horizontal="right" vertical="top" wrapText="1"/>
    </xf>
    <xf numFmtId="0" fontId="22" fillId="25" borderId="0" xfId="94" applyFont="1" applyFill="1" applyBorder="1" applyAlignment="1" applyProtection="1">
      <alignment horizontal="left" vertical="top" wrapText="1"/>
    </xf>
    <xf numFmtId="0" fontId="24" fillId="25" borderId="0" xfId="94" applyFont="1" applyFill="1" applyBorder="1" applyAlignment="1">
      <alignment horizontal="right" vertical="top" wrapText="1"/>
    </xf>
    <xf numFmtId="0" fontId="24" fillId="25" borderId="0" xfId="94" applyFont="1" applyFill="1" applyBorder="1" applyAlignment="1" applyProtection="1">
      <alignment horizontal="left" vertical="top" wrapText="1"/>
    </xf>
    <xf numFmtId="174" fontId="24" fillId="25" borderId="0" xfId="49" applyNumberFormat="1" applyFont="1" applyFill="1" applyBorder="1" applyAlignment="1">
      <alignment horizontal="right" vertical="top" wrapText="1"/>
    </xf>
    <xf numFmtId="0" fontId="24" fillId="25" borderId="0" xfId="0" applyFont="1" applyFill="1" applyBorder="1" applyAlignment="1">
      <alignment vertical="top" wrapText="1"/>
    </xf>
    <xf numFmtId="0" fontId="25" fillId="25" borderId="0" xfId="0" applyFont="1" applyFill="1" applyBorder="1" applyAlignment="1">
      <alignment horizontal="right" vertical="top" wrapText="1"/>
    </xf>
    <xf numFmtId="0" fontId="25" fillId="25" borderId="0" xfId="0" applyFont="1" applyFill="1" applyBorder="1" applyAlignment="1">
      <alignment vertical="top" wrapText="1"/>
    </xf>
    <xf numFmtId="0" fontId="53" fillId="25" borderId="0" xfId="0" applyFont="1" applyFill="1" applyBorder="1" applyAlignment="1">
      <alignment horizontal="right" vertical="top" wrapText="1"/>
    </xf>
    <xf numFmtId="0" fontId="25" fillId="25" borderId="0" xfId="0" applyFont="1" applyFill="1" applyBorder="1" applyAlignment="1">
      <alignment horizontal="left" vertical="top" wrapText="1"/>
    </xf>
    <xf numFmtId="0" fontId="23" fillId="25" borderId="10" xfId="51" applyFont="1" applyFill="1" applyBorder="1" applyAlignment="1">
      <alignment horizontal="left" vertical="top" wrapText="1"/>
    </xf>
    <xf numFmtId="0" fontId="23" fillId="25" borderId="10" xfId="51" applyFont="1" applyFill="1" applyBorder="1" applyAlignment="1">
      <alignment horizontal="right" vertical="top" wrapText="1"/>
    </xf>
    <xf numFmtId="0" fontId="22" fillId="25" borderId="10" xfId="51" applyFont="1" applyFill="1" applyBorder="1" applyAlignment="1" applyProtection="1">
      <alignment horizontal="left"/>
    </xf>
    <xf numFmtId="0" fontId="25" fillId="25" borderId="11" xfId="51" applyFont="1" applyFill="1" applyBorder="1" applyAlignment="1">
      <alignment horizontal="right" vertical="top" wrapText="1"/>
    </xf>
    <xf numFmtId="0" fontId="24" fillId="25" borderId="11" xfId="51" applyFont="1" applyFill="1" applyBorder="1" applyAlignment="1" applyProtection="1">
      <alignment horizontal="left"/>
    </xf>
    <xf numFmtId="0" fontId="23" fillId="0" borderId="0" xfId="49" applyFont="1" applyFill="1" applyBorder="1" applyAlignment="1">
      <alignment horizontal="left" vertical="top" wrapText="1"/>
    </xf>
    <xf numFmtId="0" fontId="40" fillId="0" borderId="0" xfId="49" applyFont="1" applyFill="1" applyBorder="1" applyAlignment="1">
      <alignment horizontal="left" vertical="top" wrapText="1"/>
    </xf>
    <xf numFmtId="49" fontId="40" fillId="0" borderId="0" xfId="52" applyNumberFormat="1" applyFont="1" applyFill="1" applyBorder="1" applyAlignment="1" applyProtection="1">
      <alignment horizontal="center" vertical="top"/>
    </xf>
    <xf numFmtId="0" fontId="23" fillId="0" borderId="0" xfId="44" applyFont="1" applyFill="1" applyAlignment="1">
      <alignment horizontal="left"/>
    </xf>
    <xf numFmtId="0" fontId="23" fillId="0" borderId="0" xfId="0" applyFont="1" applyFill="1" applyBorder="1" applyAlignment="1">
      <alignment vertical="center"/>
    </xf>
    <xf numFmtId="0" fontId="23" fillId="0" borderId="12" xfId="63" applyNumberFormat="1" applyFont="1" applyFill="1" applyBorder="1" applyAlignment="1" applyProtection="1">
      <alignment vertical="center" wrapText="1"/>
    </xf>
    <xf numFmtId="0" fontId="23" fillId="0" borderId="10" xfId="63" applyNumberFormat="1" applyFont="1" applyFill="1" applyBorder="1" applyAlignment="1" applyProtection="1">
      <alignment vertical="center" wrapText="1"/>
    </xf>
    <xf numFmtId="43" fontId="23" fillId="0" borderId="0" xfId="28" applyFont="1" applyFill="1" applyAlignment="1"/>
    <xf numFmtId="0" fontId="23" fillId="0" borderId="0" xfId="44" applyFont="1" applyFill="1" applyBorder="1" applyAlignment="1" applyProtection="1">
      <alignment horizontal="left" vertical="top" wrapText="1"/>
    </xf>
    <xf numFmtId="0" fontId="25" fillId="0" borderId="0" xfId="0" applyFont="1" applyFill="1" applyAlignment="1">
      <alignment horizontal="center" vertical="center"/>
    </xf>
    <xf numFmtId="0" fontId="23" fillId="0" borderId="0" xfId="69" applyFont="1" applyFill="1" applyBorder="1" applyAlignment="1">
      <alignment horizontal="left" vertical="top" wrapText="1"/>
    </xf>
    <xf numFmtId="0" fontId="40" fillId="0" borderId="0" xfId="49" applyFont="1" applyFill="1" applyBorder="1" applyAlignment="1" applyProtection="1">
      <alignment horizontal="left" vertical="top" wrapText="1"/>
    </xf>
    <xf numFmtId="0" fontId="40" fillId="0" borderId="0" xfId="48" applyFont="1" applyFill="1" applyBorder="1" applyAlignment="1">
      <alignment horizontal="left" vertical="top" wrapText="1"/>
    </xf>
    <xf numFmtId="0" fontId="23" fillId="25" borderId="0" xfId="49" applyNumberFormat="1" applyFont="1" applyFill="1" applyBorder="1" applyAlignment="1">
      <alignment vertical="top"/>
    </xf>
    <xf numFmtId="182" fontId="40" fillId="0" borderId="0" xfId="49" applyNumberFormat="1" applyFont="1" applyFill="1" applyBorder="1" applyAlignment="1" applyProtection="1">
      <alignment horizontal="center"/>
    </xf>
    <xf numFmtId="0" fontId="40" fillId="0" borderId="0" xfId="49" applyNumberFormat="1" applyFont="1" applyFill="1" applyBorder="1" applyAlignment="1">
      <alignment vertical="top" wrapText="1"/>
    </xf>
    <xf numFmtId="0" fontId="40" fillId="0" borderId="0" xfId="49" applyNumberFormat="1" applyFont="1" applyFill="1" applyBorder="1" applyAlignment="1">
      <alignment vertical="top"/>
    </xf>
    <xf numFmtId="0" fontId="40" fillId="0" borderId="0" xfId="49" applyNumberFormat="1" applyFont="1" applyFill="1" applyBorder="1" applyAlignment="1">
      <alignment vertical="center" wrapText="1"/>
    </xf>
    <xf numFmtId="0" fontId="40" fillId="0" borderId="0" xfId="49" applyNumberFormat="1" applyFont="1" applyFill="1" applyBorder="1" applyAlignment="1">
      <alignment vertical="center"/>
    </xf>
    <xf numFmtId="0" fontId="40" fillId="0" borderId="12" xfId="49" applyFont="1" applyFill="1" applyBorder="1" applyAlignment="1">
      <alignment vertical="top"/>
    </xf>
    <xf numFmtId="0" fontId="23" fillId="25" borderId="0" xfId="48" applyFont="1" applyFill="1" applyBorder="1" applyAlignment="1">
      <alignment vertical="top"/>
    </xf>
    <xf numFmtId="0" fontId="23" fillId="0" borderId="0" xfId="49" applyFont="1" applyFill="1" applyBorder="1" applyAlignment="1">
      <alignment horizontal="left" vertical="center" wrapText="1"/>
    </xf>
    <xf numFmtId="171" fontId="23" fillId="0" borderId="0" xfId="49" applyNumberFormat="1" applyFont="1" applyFill="1" applyBorder="1" applyAlignment="1">
      <alignment horizontal="right" vertical="center" wrapText="1"/>
    </xf>
    <xf numFmtId="0" fontId="23" fillId="0" borderId="0" xfId="49" applyFont="1" applyFill="1" applyBorder="1" applyAlignment="1" applyProtection="1">
      <alignment horizontal="left" vertical="center" wrapText="1"/>
    </xf>
    <xf numFmtId="43" fontId="23" fillId="0" borderId="11" xfId="28" applyFont="1" applyFill="1" applyBorder="1" applyAlignment="1" applyProtection="1">
      <alignment horizontal="right" vertical="center" wrapText="1"/>
    </xf>
    <xf numFmtId="0" fontId="40" fillId="0" borderId="12" xfId="44" applyFont="1" applyFill="1" applyBorder="1" applyAlignment="1">
      <alignment horizontal="left"/>
    </xf>
    <xf numFmtId="0" fontId="40" fillId="0" borderId="12" xfId="44" applyFont="1" applyFill="1" applyBorder="1" applyAlignment="1">
      <alignment horizontal="right"/>
    </xf>
    <xf numFmtId="0" fontId="23" fillId="0" borderId="0" xfId="49" applyFont="1" applyFill="1" applyBorder="1" applyAlignment="1">
      <alignment vertical="center" wrapText="1"/>
    </xf>
    <xf numFmtId="0" fontId="23" fillId="0" borderId="0" xfId="49" applyFont="1" applyFill="1" applyBorder="1" applyAlignment="1">
      <alignment horizontal="right" vertical="center" wrapText="1"/>
    </xf>
    <xf numFmtId="0" fontId="23" fillId="0" borderId="0" xfId="51" applyNumberFormat="1" applyFont="1" applyFill="1" applyBorder="1" applyAlignment="1" applyProtection="1">
      <alignment horizontal="right" vertical="center"/>
    </xf>
    <xf numFmtId="0" fontId="23" fillId="0" borderId="0" xfId="52" applyFont="1" applyFill="1" applyAlignment="1" applyProtection="1">
      <alignment vertical="center"/>
    </xf>
    <xf numFmtId="0" fontId="23" fillId="0" borderId="11" xfId="63" applyNumberFormat="1" applyFont="1" applyFill="1" applyBorder="1" applyAlignment="1" applyProtection="1">
      <alignment horizontal="right" vertical="center"/>
    </xf>
    <xf numFmtId="0" fontId="40" fillId="0" borderId="11" xfId="63" applyNumberFormat="1" applyFont="1" applyFill="1" applyBorder="1" applyAlignment="1">
      <alignment horizontal="right"/>
    </xf>
    <xf numFmtId="0" fontId="40" fillId="0" borderId="11" xfId="44" applyNumberFormat="1" applyFont="1" applyFill="1" applyBorder="1"/>
    <xf numFmtId="0" fontId="23" fillId="0" borderId="11" xfId="0" applyFont="1" applyFill="1" applyBorder="1" applyAlignment="1">
      <alignment horizontal="right"/>
    </xf>
    <xf numFmtId="0" fontId="23" fillId="0" borderId="11" xfId="0" applyFont="1" applyFill="1" applyBorder="1" applyAlignment="1">
      <alignment horizontal="right" vertical="center"/>
    </xf>
    <xf numFmtId="0" fontId="23" fillId="0" borderId="11" xfId="0" applyNumberFormat="1" applyFont="1" applyFill="1" applyBorder="1" applyAlignment="1">
      <alignment horizontal="right"/>
    </xf>
    <xf numFmtId="49" fontId="39" fillId="0" borderId="0" xfId="52" applyNumberFormat="1" applyFont="1" applyFill="1" applyBorder="1" applyAlignment="1" applyProtection="1">
      <alignment horizontal="center" vertical="top"/>
    </xf>
    <xf numFmtId="0" fontId="23" fillId="0" borderId="0" xfId="0" applyNumberFormat="1" applyFont="1" applyFill="1" applyBorder="1" applyAlignment="1">
      <alignment horizontal="right" wrapText="1"/>
    </xf>
    <xf numFmtId="0" fontId="23" fillId="0" borderId="0" xfId="28" applyNumberFormat="1" applyFont="1" applyFill="1" applyBorder="1" applyAlignment="1">
      <alignment horizontal="right" wrapText="1"/>
    </xf>
    <xf numFmtId="0" fontId="23" fillId="0" borderId="11" xfId="0" applyNumberFormat="1" applyFont="1" applyFill="1" applyBorder="1" applyAlignment="1">
      <alignment horizontal="right" wrapText="1"/>
    </xf>
    <xf numFmtId="0" fontId="23" fillId="0" borderId="10" xfId="0" applyNumberFormat="1" applyFont="1" applyFill="1" applyBorder="1" applyAlignment="1">
      <alignment horizontal="right" wrapText="1"/>
    </xf>
    <xf numFmtId="0" fontId="22" fillId="0" borderId="0" xfId="0" applyFont="1" applyFill="1" applyBorder="1" applyAlignment="1">
      <alignment horizontal="center" vertical="center"/>
    </xf>
    <xf numFmtId="0" fontId="22" fillId="0" borderId="0" xfId="44" applyNumberFormat="1" applyFont="1" applyFill="1" applyBorder="1" applyAlignment="1" applyProtection="1">
      <alignment horizontal="center" vertical="center"/>
    </xf>
    <xf numFmtId="0" fontId="40" fillId="0" borderId="0" xfId="44" applyFont="1" applyFill="1" applyAlignment="1">
      <alignment vertical="center"/>
    </xf>
    <xf numFmtId="0" fontId="24" fillId="0" borderId="0" xfId="0" applyFont="1" applyFill="1" applyBorder="1" applyAlignment="1">
      <alignment horizontal="center" vertical="center"/>
    </xf>
    <xf numFmtId="0" fontId="23" fillId="0" borderId="0" xfId="0" applyFont="1" applyFill="1" applyAlignment="1">
      <alignment horizontal="center" vertical="center"/>
    </xf>
    <xf numFmtId="0" fontId="25" fillId="0" borderId="0" xfId="0" applyFont="1" applyFill="1" applyBorder="1" applyAlignment="1">
      <alignment horizontal="center" vertical="center"/>
    </xf>
    <xf numFmtId="0" fontId="40" fillId="0" borderId="0" xfId="69" applyNumberFormat="1" applyFont="1" applyFill="1" applyBorder="1" applyAlignment="1" applyProtection="1">
      <alignment horizontal="center" vertical="center"/>
    </xf>
    <xf numFmtId="0" fontId="40" fillId="0" borderId="0" xfId="69" applyNumberFormat="1" applyFont="1" applyFill="1" applyAlignment="1" applyProtection="1">
      <alignment horizontal="center" vertical="center"/>
    </xf>
    <xf numFmtId="0" fontId="40" fillId="0" borderId="0" xfId="69" applyNumberFormat="1" applyFont="1" applyFill="1" applyAlignment="1">
      <alignment horizontal="center" vertical="center"/>
    </xf>
    <xf numFmtId="0" fontId="40" fillId="0" borderId="0" xfId="63" applyNumberFormat="1" applyFont="1" applyFill="1" applyBorder="1" applyAlignment="1" applyProtection="1">
      <alignment horizontal="center" vertical="center" wrapText="1"/>
    </xf>
    <xf numFmtId="0" fontId="40" fillId="0" borderId="0" xfId="44" applyFont="1" applyFill="1" applyAlignment="1">
      <alignment horizontal="center" vertical="center"/>
    </xf>
    <xf numFmtId="0" fontId="23" fillId="0" borderId="0" xfId="69" applyNumberFormat="1" applyFont="1" applyFill="1" applyBorder="1" applyAlignment="1" applyProtection="1">
      <alignment horizontal="center" vertical="center"/>
    </xf>
    <xf numFmtId="0" fontId="23" fillId="0" borderId="0" xfId="44" applyNumberFormat="1" applyFont="1" applyFill="1" applyAlignment="1">
      <alignment horizontal="center" vertical="center"/>
    </xf>
    <xf numFmtId="0" fontId="22" fillId="0" borderId="0" xfId="0" applyNumberFormat="1" applyFont="1" applyFill="1" applyBorder="1" applyAlignment="1" applyProtection="1">
      <alignment horizontal="center" vertical="center"/>
    </xf>
    <xf numFmtId="0" fontId="23" fillId="0" borderId="0" xfId="52" applyNumberFormat="1" applyFont="1" applyFill="1" applyAlignment="1" applyProtection="1">
      <alignment horizontal="center" vertical="center"/>
    </xf>
    <xf numFmtId="0" fontId="23" fillId="0" borderId="0" xfId="63" applyNumberFormat="1" applyFont="1" applyFill="1" applyAlignment="1" applyProtection="1">
      <alignment horizontal="center" vertical="center"/>
    </xf>
    <xf numFmtId="0" fontId="23" fillId="0" borderId="0" xfId="44" applyNumberFormat="1" applyFont="1" applyFill="1" applyBorder="1" applyAlignment="1">
      <alignment horizontal="center" vertical="center"/>
    </xf>
    <xf numFmtId="0" fontId="22" fillId="0" borderId="0" xfId="0" applyFont="1" applyFill="1" applyBorder="1" applyAlignment="1">
      <alignment horizontal="center" wrapText="1"/>
    </xf>
    <xf numFmtId="0" fontId="22" fillId="0" borderId="0" xfId="0" applyFont="1" applyFill="1" applyBorder="1" applyAlignment="1">
      <alignment horizontal="right" wrapText="1"/>
    </xf>
    <xf numFmtId="0" fontId="23" fillId="0" borderId="0" xfId="0" applyFont="1" applyFill="1" applyBorder="1" applyAlignment="1">
      <alignment horizontal="right" wrapText="1"/>
    </xf>
    <xf numFmtId="43" fontId="23" fillId="0" borderId="10" xfId="28" applyFont="1" applyFill="1" applyBorder="1" applyAlignment="1">
      <alignment horizontal="right"/>
    </xf>
    <xf numFmtId="0" fontId="40" fillId="0" borderId="0" xfId="44" applyFont="1" applyFill="1" applyBorder="1" applyAlignment="1">
      <alignment horizontal="left" vertical="center" wrapText="1"/>
    </xf>
    <xf numFmtId="175" fontId="42" fillId="0" borderId="0" xfId="53" applyNumberFormat="1" applyFont="1" applyFill="1" applyBorder="1" applyAlignment="1">
      <alignment horizontal="right" vertical="center" wrapText="1"/>
    </xf>
    <xf numFmtId="0" fontId="22" fillId="0" borderId="0" xfId="44" applyFont="1" applyFill="1" applyBorder="1" applyAlignment="1" applyProtection="1">
      <alignment horizontal="left" vertical="center" wrapText="1"/>
    </xf>
    <xf numFmtId="0" fontId="23" fillId="0" borderId="0" xfId="44" applyNumberFormat="1" applyFont="1" applyFill="1" applyBorder="1" applyAlignment="1" applyProtection="1">
      <alignment horizontal="right" vertical="center" wrapText="1"/>
    </xf>
    <xf numFmtId="1" fontId="40" fillId="0" borderId="0" xfId="44" applyNumberFormat="1" applyFont="1" applyFill="1" applyBorder="1" applyAlignment="1" applyProtection="1">
      <alignment horizontal="right" vertical="center" wrapText="1"/>
    </xf>
    <xf numFmtId="0" fontId="40" fillId="0" borderId="0" xfId="53" applyFont="1" applyFill="1" applyBorder="1" applyAlignment="1">
      <alignment horizontal="right" vertical="center" wrapText="1"/>
    </xf>
    <xf numFmtId="0" fontId="23" fillId="0" borderId="0" xfId="53" applyFont="1" applyFill="1" applyBorder="1" applyAlignment="1" applyProtection="1">
      <alignment horizontal="left" vertical="center" wrapText="1"/>
    </xf>
    <xf numFmtId="0" fontId="40" fillId="0" borderId="0" xfId="44" applyFont="1" applyFill="1" applyBorder="1" applyAlignment="1">
      <alignment horizontal="right" vertical="center" wrapText="1"/>
    </xf>
    <xf numFmtId="0" fontId="23" fillId="0" borderId="0" xfId="44" applyFont="1" applyFill="1" applyBorder="1" applyAlignment="1" applyProtection="1">
      <alignment horizontal="left" vertical="center" wrapText="1"/>
    </xf>
    <xf numFmtId="171" fontId="40" fillId="0" borderId="0" xfId="44" applyNumberFormat="1" applyFont="1" applyFill="1" applyBorder="1" applyAlignment="1">
      <alignment horizontal="right" vertical="center" wrapText="1"/>
    </xf>
    <xf numFmtId="0" fontId="42" fillId="0" borderId="0" xfId="44" applyFont="1" applyFill="1" applyBorder="1" applyAlignment="1">
      <alignment horizontal="right" vertical="center" wrapText="1"/>
    </xf>
    <xf numFmtId="0" fontId="23" fillId="0" borderId="11" xfId="44" applyNumberFormat="1" applyFont="1" applyFill="1" applyBorder="1" applyAlignment="1" applyProtection="1">
      <alignment horizontal="right" vertical="center" wrapText="1"/>
    </xf>
    <xf numFmtId="0" fontId="40" fillId="0" borderId="10" xfId="44" applyFont="1" applyFill="1" applyBorder="1" applyAlignment="1">
      <alignment horizontal="left" vertical="center" wrapText="1"/>
    </xf>
    <xf numFmtId="0" fontId="40" fillId="0" borderId="10" xfId="44" applyFont="1" applyFill="1" applyBorder="1" applyAlignment="1">
      <alignment horizontal="right" vertical="center" wrapText="1"/>
    </xf>
    <xf numFmtId="0" fontId="22" fillId="0" borderId="10" xfId="44" applyFont="1" applyFill="1" applyBorder="1" applyAlignment="1" applyProtection="1">
      <alignment horizontal="left" vertical="center" wrapText="1"/>
    </xf>
    <xf numFmtId="0" fontId="23" fillId="0" borderId="10" xfId="63" applyNumberFormat="1" applyFont="1" applyFill="1" applyBorder="1" applyAlignment="1" applyProtection="1">
      <alignment horizontal="right" vertical="center" wrapText="1"/>
    </xf>
    <xf numFmtId="0" fontId="40" fillId="0" borderId="0" xfId="63" applyNumberFormat="1" applyFont="1" applyFill="1" applyAlignment="1">
      <alignment horizontal="center"/>
    </xf>
    <xf numFmtId="0" fontId="42" fillId="0" borderId="0" xfId="44" applyFont="1" applyFill="1" applyBorder="1" applyAlignment="1"/>
    <xf numFmtId="0" fontId="25" fillId="25" borderId="10" xfId="63" applyNumberFormat="1" applyFont="1" applyFill="1" applyBorder="1" applyAlignment="1" applyProtection="1">
      <alignment horizontal="right" wrapText="1"/>
    </xf>
    <xf numFmtId="0" fontId="25" fillId="25" borderId="11" xfId="63" applyNumberFormat="1" applyFont="1" applyFill="1" applyBorder="1" applyAlignment="1" applyProtection="1">
      <alignment horizontal="right" wrapText="1"/>
    </xf>
    <xf numFmtId="0" fontId="23" fillId="25" borderId="0" xfId="51" applyNumberFormat="1" applyFont="1" applyFill="1" applyBorder="1" applyAlignment="1" applyProtection="1">
      <alignment horizontal="center" wrapText="1"/>
    </xf>
    <xf numFmtId="0" fontId="23" fillId="0" borderId="0" xfId="52" applyFont="1" applyFill="1" applyBorder="1" applyAlignment="1" applyProtection="1">
      <alignment horizontal="left" vertical="top" wrapText="1"/>
    </xf>
    <xf numFmtId="0" fontId="23" fillId="0" borderId="0" xfId="52" applyNumberFormat="1" applyFont="1" applyFill="1" applyBorder="1" applyAlignment="1" applyProtection="1">
      <alignment horizontal="right" wrapText="1"/>
    </xf>
    <xf numFmtId="0" fontId="23" fillId="0" borderId="10" xfId="52" applyFont="1" applyFill="1" applyBorder="1" applyAlignment="1" applyProtection="1">
      <alignment horizontal="left" vertical="top" wrapText="1"/>
    </xf>
    <xf numFmtId="190" fontId="22" fillId="0" borderId="0" xfId="52" applyNumberFormat="1" applyFont="1" applyFill="1" applyBorder="1" applyAlignment="1" applyProtection="1">
      <alignment horizontal="right" vertical="top" wrapText="1"/>
    </xf>
    <xf numFmtId="168" fontId="23" fillId="0" borderId="0" xfId="52" applyNumberFormat="1" applyFont="1" applyFill="1" applyBorder="1" applyAlignment="1" applyProtection="1">
      <alignment horizontal="right" vertical="top" wrapText="1"/>
    </xf>
    <xf numFmtId="0" fontId="22" fillId="0" borderId="11" xfId="52" applyFont="1" applyFill="1" applyBorder="1" applyAlignment="1" applyProtection="1">
      <alignment horizontal="right" vertical="top" wrapText="1"/>
    </xf>
    <xf numFmtId="0" fontId="23" fillId="0" borderId="10" xfId="52" applyNumberFormat="1" applyFont="1" applyFill="1" applyBorder="1" applyAlignment="1" applyProtection="1">
      <alignment horizontal="right"/>
    </xf>
    <xf numFmtId="0" fontId="23" fillId="0" borderId="10" xfId="52" applyNumberFormat="1" applyFont="1" applyFill="1" applyBorder="1" applyAlignment="1" applyProtection="1">
      <alignment horizontal="right" wrapText="1"/>
    </xf>
    <xf numFmtId="0" fontId="23" fillId="25" borderId="0" xfId="49" applyFont="1" applyFill="1" applyBorder="1" applyAlignment="1">
      <alignment horizontal="left" vertical="top" wrapText="1"/>
    </xf>
    <xf numFmtId="0" fontId="23" fillId="25" borderId="0" xfId="49" applyFont="1" applyFill="1" applyBorder="1" applyAlignment="1">
      <alignment horizontal="left" vertical="top"/>
    </xf>
    <xf numFmtId="0" fontId="22" fillId="25" borderId="0" xfId="49" applyNumberFormat="1" applyFont="1" applyFill="1"/>
    <xf numFmtId="43" fontId="22" fillId="0" borderId="0" xfId="28" applyFont="1" applyFill="1" applyBorder="1" applyAlignment="1" applyProtection="1">
      <alignment horizontal="center" wrapText="1"/>
    </xf>
    <xf numFmtId="49" fontId="23" fillId="0" borderId="0" xfId="52" applyNumberFormat="1" applyFont="1" applyFill="1" applyBorder="1" applyAlignment="1" applyProtection="1">
      <alignment horizontal="center" vertical="top"/>
    </xf>
    <xf numFmtId="0" fontId="23" fillId="0" borderId="0" xfId="44" applyFont="1" applyFill="1" applyBorder="1" applyAlignment="1" applyProtection="1">
      <alignment horizontal="left" vertical="top" wrapText="1"/>
    </xf>
    <xf numFmtId="0" fontId="23" fillId="0" borderId="0" xfId="49" applyFont="1" applyFill="1" applyBorder="1" applyAlignment="1" applyProtection="1">
      <alignment horizontal="left" vertical="top" wrapText="1"/>
    </xf>
    <xf numFmtId="0" fontId="23" fillId="0" borderId="0" xfId="44" applyFont="1" applyFill="1" applyAlignment="1">
      <alignment horizontal="left" vertical="center"/>
    </xf>
    <xf numFmtId="0" fontId="22" fillId="25" borderId="0" xfId="28" applyNumberFormat="1" applyFont="1" applyFill="1" applyBorder="1" applyAlignment="1" applyProtection="1">
      <alignment horizontal="right" wrapText="1"/>
    </xf>
    <xf numFmtId="178" fontId="22" fillId="0" borderId="0" xfId="53" applyNumberFormat="1" applyFont="1" applyFill="1" applyBorder="1" applyAlignment="1">
      <alignment horizontal="right" vertical="top" wrapText="1"/>
    </xf>
    <xf numFmtId="0" fontId="23" fillId="0" borderId="0" xfId="50" applyFont="1" applyFill="1" applyBorder="1" applyAlignment="1">
      <alignment horizontal="right" vertical="top" wrapText="1"/>
    </xf>
    <xf numFmtId="0" fontId="23" fillId="0" borderId="0" xfId="50" applyFont="1" applyFill="1" applyBorder="1" applyAlignment="1" applyProtection="1">
      <alignment horizontal="left" vertical="top" wrapText="1"/>
    </xf>
    <xf numFmtId="0" fontId="22" fillId="0" borderId="0" xfId="49" applyFont="1" applyFill="1" applyBorder="1" applyAlignment="1">
      <alignment horizontal="left" vertical="top"/>
    </xf>
    <xf numFmtId="180" fontId="42" fillId="0" borderId="0" xfId="49" applyNumberFormat="1" applyFont="1" applyFill="1" applyBorder="1" applyAlignment="1" applyProtection="1">
      <alignment horizontal="right"/>
    </xf>
    <xf numFmtId="169" fontId="23" fillId="0" borderId="0" xfId="49" applyNumberFormat="1" applyFont="1" applyFill="1" applyBorder="1" applyAlignment="1">
      <alignment horizontal="right" vertical="top" wrapText="1"/>
    </xf>
    <xf numFmtId="0" fontId="40" fillId="0" borderId="11" xfId="53" applyNumberFormat="1" applyFont="1" applyFill="1" applyBorder="1" applyAlignment="1" applyProtection="1">
      <alignment horizontal="right"/>
    </xf>
    <xf numFmtId="0" fontId="40" fillId="0" borderId="11" xfId="53" applyNumberFormat="1" applyFont="1" applyFill="1" applyBorder="1" applyAlignment="1">
      <alignment horizontal="right"/>
    </xf>
    <xf numFmtId="0" fontId="23" fillId="0" borderId="11" xfId="69" applyNumberFormat="1" applyFont="1" applyFill="1" applyBorder="1" applyAlignment="1" applyProtection="1">
      <alignment horizontal="right" wrapText="1"/>
    </xf>
    <xf numFmtId="0" fontId="23" fillId="0" borderId="10" xfId="69" applyNumberFormat="1" applyFont="1" applyFill="1" applyBorder="1" applyAlignment="1" applyProtection="1">
      <alignment horizontal="right" wrapText="1"/>
    </xf>
    <xf numFmtId="0" fontId="42" fillId="0" borderId="0" xfId="63" applyNumberFormat="1" applyFont="1" applyFill="1" applyBorder="1" applyAlignment="1" applyProtection="1">
      <alignment horizontal="right"/>
    </xf>
    <xf numFmtId="171" fontId="23" fillId="0" borderId="0" xfId="69" applyNumberFormat="1" applyFont="1" applyFill="1" applyBorder="1" applyAlignment="1">
      <alignment horizontal="right" vertical="top" wrapText="1"/>
    </xf>
    <xf numFmtId="43" fontId="23" fillId="0" borderId="0" xfId="28" applyFont="1" applyFill="1" applyBorder="1" applyAlignment="1">
      <alignment vertical="center"/>
    </xf>
    <xf numFmtId="49" fontId="23" fillId="0" borderId="0" xfId="44" applyNumberFormat="1" applyFont="1" applyFill="1" applyBorder="1" applyAlignment="1">
      <alignment horizontal="right" vertical="top" wrapText="1"/>
    </xf>
    <xf numFmtId="43" fontId="23" fillId="0" borderId="10" xfId="28" applyFont="1" applyFill="1" applyBorder="1" applyAlignment="1" applyProtection="1">
      <alignment vertical="center" wrapText="1"/>
    </xf>
    <xf numFmtId="171" fontId="23" fillId="0" borderId="0" xfId="65" applyNumberFormat="1" applyFont="1" applyFill="1" applyBorder="1" applyAlignment="1" applyProtection="1">
      <alignment horizontal="right" vertical="top"/>
    </xf>
    <xf numFmtId="172" fontId="22" fillId="0" borderId="0" xfId="47" applyNumberFormat="1" applyFont="1" applyFill="1" applyBorder="1" applyAlignment="1" applyProtection="1">
      <alignment horizontal="right" vertical="top"/>
    </xf>
    <xf numFmtId="0" fontId="23" fillId="0" borderId="12" xfId="47" applyFont="1" applyFill="1" applyBorder="1" applyAlignment="1" applyProtection="1">
      <alignment horizontal="right"/>
    </xf>
    <xf numFmtId="43" fontId="25" fillId="0" borderId="10" xfId="28" applyFont="1" applyFill="1" applyBorder="1" applyAlignment="1">
      <alignment horizontal="right"/>
    </xf>
    <xf numFmtId="43" fontId="23" fillId="0" borderId="0" xfId="28" applyFont="1" applyFill="1" applyAlignment="1">
      <alignment horizontal="right"/>
    </xf>
    <xf numFmtId="43" fontId="25" fillId="25" borderId="11" xfId="28" applyFont="1" applyFill="1" applyBorder="1" applyAlignment="1" applyProtection="1">
      <alignment horizontal="right" wrapText="1"/>
    </xf>
    <xf numFmtId="43" fontId="25" fillId="25" borderId="10" xfId="28" applyFont="1" applyFill="1" applyBorder="1" applyAlignment="1" applyProtection="1">
      <alignment horizontal="right" wrapText="1"/>
    </xf>
    <xf numFmtId="0" fontId="40" fillId="0" borderId="0" xfId="49" applyFont="1" applyFill="1" applyBorder="1" applyAlignment="1">
      <alignment horizontal="left" vertical="top" wrapText="1"/>
    </xf>
    <xf numFmtId="0" fontId="23" fillId="0" borderId="0" xfId="49" applyFont="1" applyFill="1" applyBorder="1" applyAlignment="1" applyProtection="1">
      <alignment horizontal="left" vertical="top" wrapText="1"/>
    </xf>
    <xf numFmtId="0" fontId="40" fillId="0" borderId="10" xfId="49" applyNumberFormat="1" applyFont="1" applyFill="1" applyBorder="1" applyAlignment="1">
      <alignment horizontal="right"/>
    </xf>
    <xf numFmtId="0" fontId="42" fillId="0" borderId="0" xfId="49" quotePrefix="1" applyFont="1" applyFill="1" applyAlignment="1">
      <alignment horizontal="right"/>
    </xf>
    <xf numFmtId="0" fontId="40" fillId="0" borderId="11" xfId="49" applyNumberFormat="1" applyFont="1" applyFill="1" applyBorder="1"/>
    <xf numFmtId="178" fontId="23" fillId="0" borderId="0" xfId="48" applyNumberFormat="1" applyFont="1" applyFill="1" applyBorder="1" applyAlignment="1">
      <alignment horizontal="right" vertical="top" wrapText="1"/>
    </xf>
    <xf numFmtId="0" fontId="23" fillId="0" borderId="0" xfId="0" applyNumberFormat="1" applyFont="1" applyFill="1" applyBorder="1" applyAlignment="1" applyProtection="1">
      <alignment horizontal="left" vertical="top" wrapText="1"/>
    </xf>
    <xf numFmtId="169" fontId="23" fillId="0" borderId="0" xfId="48" applyNumberFormat="1" applyFont="1" applyFill="1" applyBorder="1" applyAlignment="1">
      <alignment horizontal="right" vertical="top" wrapText="1"/>
    </xf>
    <xf numFmtId="0" fontId="23" fillId="0" borderId="0" xfId="48" applyFont="1" applyFill="1" applyBorder="1" applyAlignment="1" applyProtection="1">
      <alignment horizontal="right" vertical="top" wrapText="1"/>
    </xf>
    <xf numFmtId="0" fontId="23" fillId="0" borderId="0" xfId="48" quotePrefix="1" applyNumberFormat="1" applyFont="1" applyFill="1" applyAlignment="1">
      <alignment horizontal="center"/>
    </xf>
    <xf numFmtId="0" fontId="23" fillId="0" borderId="0" xfId="53" applyNumberFormat="1" applyFont="1" applyFill="1" applyBorder="1" applyAlignment="1" applyProtection="1">
      <alignment horizontal="left" vertical="top" wrapText="1"/>
    </xf>
    <xf numFmtId="0" fontId="40" fillId="0" borderId="0" xfId="49" applyFont="1" applyFill="1" applyBorder="1" applyAlignment="1">
      <alignment horizontal="left" vertical="top" wrapText="1"/>
    </xf>
    <xf numFmtId="0" fontId="23" fillId="0" borderId="0" xfId="49" applyFont="1" applyFill="1" applyAlignment="1">
      <alignment horizontal="left" vertical="top" wrapText="1"/>
    </xf>
    <xf numFmtId="0" fontId="23" fillId="0" borderId="0" xfId="53" applyFont="1" applyFill="1" applyBorder="1" applyAlignment="1" applyProtection="1">
      <alignment horizontal="left" vertical="top" wrapText="1"/>
    </xf>
    <xf numFmtId="49" fontId="40" fillId="0" borderId="0" xfId="52" applyNumberFormat="1" applyFont="1" applyFill="1" applyBorder="1" applyAlignment="1" applyProtection="1">
      <alignment horizontal="center" vertical="top"/>
    </xf>
    <xf numFmtId="0" fontId="23" fillId="25" borderId="0" xfId="44" applyFont="1" applyFill="1" applyBorder="1" applyAlignment="1">
      <alignment horizontal="left" vertical="top" wrapText="1"/>
    </xf>
    <xf numFmtId="0" fontId="23" fillId="25" borderId="0" xfId="49" applyFont="1" applyFill="1" applyAlignment="1">
      <alignment horizontal="left" vertical="top" wrapText="1"/>
    </xf>
    <xf numFmtId="0" fontId="23" fillId="0" borderId="0" xfId="49" applyFont="1" applyFill="1" applyBorder="1" applyAlignment="1" applyProtection="1">
      <alignment horizontal="left" vertical="top" wrapText="1"/>
    </xf>
    <xf numFmtId="0" fontId="23" fillId="25" borderId="0" xfId="49" applyFont="1" applyFill="1" applyBorder="1" applyAlignment="1">
      <alignment horizontal="left" vertical="top" wrapText="1"/>
    </xf>
    <xf numFmtId="0" fontId="23" fillId="25" borderId="0" xfId="49" applyFont="1" applyFill="1" applyBorder="1" applyAlignment="1">
      <alignment horizontal="left" vertical="top"/>
    </xf>
    <xf numFmtId="188" fontId="42" fillId="0" borderId="0" xfId="49" applyNumberFormat="1" applyFont="1" applyFill="1" applyBorder="1" applyAlignment="1">
      <alignment horizontal="right" vertical="top" wrapText="1"/>
    </xf>
    <xf numFmtId="171" fontId="40" fillId="0" borderId="0" xfId="49" applyNumberFormat="1" applyFont="1" applyFill="1" applyBorder="1" applyAlignment="1">
      <alignment horizontal="left" vertical="top" wrapText="1"/>
    </xf>
    <xf numFmtId="43" fontId="23" fillId="0" borderId="0" xfId="28" applyFont="1" applyFill="1" applyBorder="1" applyAlignment="1">
      <alignment horizontal="center"/>
    </xf>
    <xf numFmtId="0" fontId="40" fillId="0" borderId="0" xfId="0" applyFont="1" applyFill="1" applyBorder="1" applyAlignment="1">
      <alignment horizontal="right" vertical="top" wrapText="1"/>
    </xf>
    <xf numFmtId="0" fontId="40" fillId="0" borderId="0" xfId="0" applyFont="1" applyFill="1" applyBorder="1" applyAlignment="1">
      <alignment horizontal="left" vertical="center" wrapText="1"/>
    </xf>
    <xf numFmtId="0" fontId="23" fillId="0" borderId="0" xfId="53" applyFont="1" applyFill="1" applyBorder="1" applyAlignment="1">
      <alignment vertical="top" wrapText="1"/>
    </xf>
    <xf numFmtId="0" fontId="22" fillId="0" borderId="0" xfId="28" applyNumberFormat="1" applyFont="1" applyFill="1" applyBorder="1" applyAlignment="1" applyProtection="1">
      <alignment horizontal="right" vertical="center" wrapText="1"/>
    </xf>
    <xf numFmtId="2" fontId="23" fillId="0" borderId="0" xfId="0" applyNumberFormat="1" applyFont="1" applyFill="1" applyBorder="1" applyAlignment="1">
      <alignment vertical="top"/>
    </xf>
    <xf numFmtId="189" fontId="40" fillId="0" borderId="0" xfId="49" applyNumberFormat="1" applyFont="1" applyFill="1" applyBorder="1" applyAlignment="1">
      <alignment horizontal="right" vertical="top" wrapText="1"/>
    </xf>
    <xf numFmtId="0" fontId="23" fillId="0" borderId="0" xfId="63" applyNumberFormat="1" applyFont="1" applyFill="1" applyBorder="1" applyAlignment="1">
      <alignment horizontal="right"/>
    </xf>
    <xf numFmtId="43" fontId="50" fillId="0" borderId="0" xfId="28" applyFont="1" applyFill="1" applyBorder="1" applyAlignment="1" applyProtection="1">
      <alignment horizontal="right" vertical="center" wrapText="1"/>
    </xf>
    <xf numFmtId="43" fontId="23" fillId="0" borderId="0" xfId="28" applyFont="1" applyFill="1" applyBorder="1" applyAlignment="1" applyProtection="1">
      <alignment horizontal="right" vertical="center" wrapText="1"/>
    </xf>
    <xf numFmtId="43" fontId="23" fillId="0" borderId="0" xfId="28" applyFont="1" applyFill="1" applyAlignment="1">
      <alignment horizontal="right" wrapText="1"/>
    </xf>
    <xf numFmtId="0" fontId="22" fillId="0" borderId="0" xfId="44" applyFont="1" applyFill="1" applyBorder="1" applyAlignment="1" applyProtection="1">
      <alignment vertical="top" wrapText="1"/>
    </xf>
    <xf numFmtId="0" fontId="36" fillId="0" borderId="19" xfId="0" applyFont="1" applyFill="1" applyBorder="1" applyAlignment="1" applyProtection="1">
      <alignment horizontal="center" vertical="center" wrapText="1"/>
    </xf>
    <xf numFmtId="0" fontId="23" fillId="0" borderId="0" xfId="0" applyFont="1" applyFill="1" applyAlignment="1">
      <alignment horizontal="center" wrapText="1"/>
    </xf>
    <xf numFmtId="0" fontId="23" fillId="0" borderId="24" xfId="0" applyFont="1" applyFill="1" applyBorder="1" applyAlignment="1" applyProtection="1">
      <alignment horizontal="left" vertical="center" wrapText="1"/>
    </xf>
    <xf numFmtId="0" fontId="23" fillId="0" borderId="0" xfId="53" applyNumberFormat="1" applyFont="1" applyFill="1" applyBorder="1" applyAlignment="1" applyProtection="1">
      <alignment horizontal="left" vertical="top"/>
    </xf>
    <xf numFmtId="0" fontId="23" fillId="0" borderId="0" xfId="53" applyNumberFormat="1" applyFont="1" applyFill="1" applyBorder="1" applyAlignment="1" applyProtection="1">
      <alignment horizontal="left" vertical="top" wrapText="1"/>
    </xf>
    <xf numFmtId="0" fontId="23" fillId="0" borderId="0" xfId="49" applyFont="1" applyFill="1" applyBorder="1" applyAlignment="1">
      <alignment horizontal="left" vertical="top" wrapText="1"/>
    </xf>
    <xf numFmtId="0" fontId="45" fillId="0" borderId="0" xfId="0" applyFont="1" applyFill="1" applyBorder="1" applyAlignment="1">
      <alignment horizontal="right"/>
    </xf>
    <xf numFmtId="0" fontId="40" fillId="0" borderId="0" xfId="49" applyFont="1" applyFill="1" applyBorder="1" applyAlignment="1">
      <alignment horizontal="left" vertical="top" wrapText="1"/>
    </xf>
    <xf numFmtId="0" fontId="23" fillId="0" borderId="0" xfId="49" applyFont="1" applyFill="1" applyBorder="1" applyAlignment="1" applyProtection="1">
      <alignment horizontal="left" vertical="top" wrapText="1"/>
    </xf>
    <xf numFmtId="0" fontId="23" fillId="25" borderId="0" xfId="49" applyFont="1" applyFill="1" applyBorder="1" applyAlignment="1">
      <alignment horizontal="left" vertical="top" wrapText="1"/>
    </xf>
    <xf numFmtId="0" fontId="23" fillId="0" borderId="0" xfId="50" applyFont="1" applyFill="1" applyBorder="1" applyAlignment="1" applyProtection="1">
      <alignment vertical="top" wrapText="1"/>
    </xf>
    <xf numFmtId="0" fontId="23" fillId="0" borderId="0" xfId="47" quotePrefix="1" applyNumberFormat="1" applyFont="1" applyFill="1" applyBorder="1" applyAlignment="1" applyProtection="1">
      <alignment horizontal="right" wrapText="1"/>
    </xf>
    <xf numFmtId="0" fontId="23" fillId="0" borderId="0" xfId="53" applyNumberFormat="1" applyFont="1" applyFill="1" applyAlignment="1" applyProtection="1">
      <alignment horizontal="left" wrapText="1"/>
    </xf>
    <xf numFmtId="0" fontId="23" fillId="0" borderId="0" xfId="63" quotePrefix="1" applyNumberFormat="1" applyFont="1" applyFill="1" applyBorder="1" applyAlignment="1" applyProtection="1">
      <alignment horizontal="left" wrapText="1"/>
    </xf>
    <xf numFmtId="0" fontId="23" fillId="0" borderId="0" xfId="63" applyNumberFormat="1" applyFont="1" applyFill="1" applyBorder="1" applyAlignment="1" applyProtection="1">
      <alignment horizontal="left" wrapText="1"/>
    </xf>
    <xf numFmtId="0" fontId="23" fillId="0" borderId="10" xfId="53" applyNumberFormat="1" applyFont="1" applyFill="1" applyBorder="1" applyAlignment="1" applyProtection="1">
      <alignment horizontal="left" vertical="top" wrapText="1"/>
    </xf>
    <xf numFmtId="0" fontId="40" fillId="0" borderId="0" xfId="49" quotePrefix="1" applyNumberFormat="1" applyFont="1" applyFill="1" applyBorder="1" applyAlignment="1" applyProtection="1">
      <alignment horizontal="left"/>
    </xf>
    <xf numFmtId="0" fontId="23" fillId="25" borderId="0" xfId="49" applyFont="1" applyFill="1" applyAlignment="1">
      <alignment horizontal="center" vertical="top" wrapText="1"/>
    </xf>
    <xf numFmtId="181" fontId="23" fillId="0" borderId="0" xfId="49" applyNumberFormat="1" applyFont="1" applyFill="1" applyBorder="1" applyAlignment="1">
      <alignment horizontal="right" vertical="top" wrapText="1"/>
    </xf>
    <xf numFmtId="164" fontId="40" fillId="0" borderId="0" xfId="63" applyFont="1" applyFill="1" applyBorder="1" applyAlignment="1">
      <alignment horizontal="left" wrapText="1"/>
    </xf>
    <xf numFmtId="0" fontId="40" fillId="0" borderId="0" xfId="63" applyNumberFormat="1" applyFont="1" applyFill="1" applyBorder="1" applyAlignment="1" applyProtection="1">
      <alignment horizontal="left" wrapText="1"/>
    </xf>
    <xf numFmtId="0" fontId="40" fillId="0" borderId="0" xfId="49" applyNumberFormat="1" applyFont="1" applyFill="1" applyBorder="1" applyAlignment="1" applyProtection="1">
      <alignment horizontal="left" wrapText="1"/>
    </xf>
    <xf numFmtId="0" fontId="40" fillId="0" borderId="0" xfId="63" quotePrefix="1" applyNumberFormat="1" applyFont="1" applyFill="1" applyBorder="1" applyAlignment="1" applyProtection="1">
      <alignment horizontal="left" wrapText="1"/>
    </xf>
    <xf numFmtId="0" fontId="23" fillId="0" borderId="0" xfId="49" quotePrefix="1" applyNumberFormat="1" applyFont="1" applyFill="1" applyBorder="1" applyAlignment="1" applyProtection="1">
      <alignment horizontal="right"/>
    </xf>
    <xf numFmtId="43" fontId="23" fillId="0" borderId="0" xfId="28" applyFont="1" applyFill="1" applyBorder="1" applyAlignment="1">
      <alignment wrapText="1"/>
    </xf>
    <xf numFmtId="0" fontId="23" fillId="25" borderId="0" xfId="70" quotePrefix="1" applyNumberFormat="1" applyFont="1" applyFill="1" applyBorder="1" applyAlignment="1" applyProtection="1">
      <alignment horizontal="left" wrapText="1"/>
    </xf>
    <xf numFmtId="0" fontId="23" fillId="25" borderId="0" xfId="70" applyNumberFormat="1" applyFont="1" applyFill="1" applyBorder="1" applyAlignment="1" applyProtection="1">
      <alignment horizontal="left" wrapText="1"/>
    </xf>
    <xf numFmtId="0" fontId="23" fillId="25" borderId="0" xfId="63" quotePrefix="1" applyNumberFormat="1" applyFont="1" applyFill="1" applyBorder="1" applyAlignment="1" applyProtection="1">
      <alignment horizontal="left" wrapText="1"/>
    </xf>
    <xf numFmtId="0" fontId="37" fillId="0" borderId="15" xfId="0" applyFont="1" applyFill="1" applyBorder="1" applyAlignment="1" applyProtection="1">
      <alignment horizontal="center" vertical="center" wrapText="1"/>
    </xf>
    <xf numFmtId="43" fontId="42" fillId="0" borderId="0" xfId="28" applyFont="1" applyFill="1" applyBorder="1" applyAlignment="1" applyProtection="1">
      <alignment horizontal="center"/>
    </xf>
    <xf numFmtId="0" fontId="37" fillId="0" borderId="14" xfId="0" quotePrefix="1" applyFont="1" applyFill="1" applyBorder="1" applyAlignment="1" applyProtection="1">
      <alignment horizontal="center" vertical="center" wrapText="1"/>
    </xf>
    <xf numFmtId="0" fontId="23" fillId="0" borderId="0" xfId="69" quotePrefix="1" applyFont="1" applyFill="1" applyBorder="1" applyAlignment="1">
      <alignment horizontal="center" vertical="top" wrapText="1"/>
    </xf>
    <xf numFmtId="0" fontId="38" fillId="0" borderId="14" xfId="0" applyNumberFormat="1" applyFont="1" applyFill="1" applyBorder="1" applyAlignment="1" applyProtection="1">
      <alignment horizontal="center" vertical="center" wrapText="1"/>
    </xf>
    <xf numFmtId="0" fontId="38" fillId="0" borderId="14" xfId="28" applyNumberFormat="1" applyFont="1" applyFill="1" applyBorder="1" applyAlignment="1">
      <alignment horizontal="right" vertical="center" wrapText="1"/>
    </xf>
    <xf numFmtId="0" fontId="38" fillId="0" borderId="14" xfId="29" applyNumberFormat="1" applyFont="1" applyFill="1" applyBorder="1" applyAlignment="1">
      <alignment horizontal="right" vertical="center" wrapText="1"/>
    </xf>
    <xf numFmtId="43" fontId="23" fillId="0" borderId="10" xfId="28" applyFont="1" applyFill="1" applyBorder="1" applyAlignment="1">
      <alignment horizontal="right" vertical="center"/>
    </xf>
    <xf numFmtId="164" fontId="22" fillId="0" borderId="11" xfId="28" applyNumberFormat="1" applyFont="1" applyFill="1" applyBorder="1" applyAlignment="1" applyProtection="1">
      <alignment horizontal="right"/>
    </xf>
    <xf numFmtId="0" fontId="42" fillId="0" borderId="11" xfId="28" applyNumberFormat="1" applyFont="1" applyFill="1" applyBorder="1" applyAlignment="1" applyProtection="1">
      <alignment horizontal="right" wrapText="1"/>
    </xf>
    <xf numFmtId="0" fontId="40" fillId="0" borderId="11" xfId="0" applyFont="1" applyFill="1" applyBorder="1" applyAlignment="1">
      <alignment horizontal="right"/>
    </xf>
    <xf numFmtId="0" fontId="43" fillId="0" borderId="11" xfId="0" applyFont="1" applyFill="1" applyBorder="1" applyAlignment="1">
      <alignment horizontal="right"/>
    </xf>
    <xf numFmtId="0" fontId="40" fillId="0" borderId="13" xfId="0" applyFont="1" applyFill="1" applyBorder="1" applyAlignment="1">
      <alignment horizontal="right"/>
    </xf>
    <xf numFmtId="0" fontId="42" fillId="0" borderId="13" xfId="0" applyFont="1" applyFill="1" applyBorder="1" applyAlignment="1">
      <alignment horizontal="center"/>
    </xf>
    <xf numFmtId="0" fontId="40" fillId="0" borderId="0" xfId="69" applyFont="1" applyFill="1" applyAlignment="1">
      <alignment vertical="top" wrapText="1"/>
    </xf>
    <xf numFmtId="0" fontId="40" fillId="0" borderId="0" xfId="69" applyFont="1" applyFill="1" applyBorder="1" applyAlignment="1">
      <alignment vertical="top" wrapText="1"/>
    </xf>
    <xf numFmtId="0" fontId="42" fillId="0" borderId="0" xfId="69" applyFont="1" applyFill="1" applyBorder="1" applyAlignment="1">
      <alignment vertical="top" wrapText="1"/>
    </xf>
    <xf numFmtId="167" fontId="40" fillId="0" borderId="0" xfId="69" applyNumberFormat="1" applyFont="1" applyFill="1" applyBorder="1" applyAlignment="1">
      <alignment vertical="top" wrapText="1"/>
    </xf>
    <xf numFmtId="0" fontId="23" fillId="0" borderId="11" xfId="69" applyNumberFormat="1" applyFont="1" applyFill="1" applyBorder="1" applyAlignment="1" applyProtection="1">
      <alignment horizontal="right"/>
    </xf>
    <xf numFmtId="164" fontId="23" fillId="0" borderId="0" xfId="69" applyNumberFormat="1" applyFont="1" applyFill="1" applyBorder="1" applyAlignment="1" applyProtection="1">
      <alignment horizontal="right" wrapText="1"/>
    </xf>
    <xf numFmtId="0" fontId="23" fillId="0" borderId="0" xfId="69" applyNumberFormat="1" applyFont="1" applyFill="1" applyAlignment="1">
      <alignment horizontal="right" wrapText="1"/>
    </xf>
    <xf numFmtId="175" fontId="42" fillId="0" borderId="0" xfId="69" applyNumberFormat="1" applyFont="1" applyFill="1" applyBorder="1" applyAlignment="1">
      <alignment vertical="top" wrapText="1"/>
    </xf>
    <xf numFmtId="169" fontId="40" fillId="0" borderId="0" xfId="53" applyNumberFormat="1" applyFont="1" applyFill="1" applyBorder="1" applyAlignment="1">
      <alignment vertical="top" wrapText="1"/>
    </xf>
    <xf numFmtId="0" fontId="40" fillId="0" borderId="0" xfId="69" applyNumberFormat="1" applyFont="1" applyFill="1" applyBorder="1" applyAlignment="1">
      <alignment vertical="top" wrapText="1"/>
    </xf>
    <xf numFmtId="0" fontId="40" fillId="0" borderId="0" xfId="69" applyNumberFormat="1" applyFont="1" applyFill="1" applyBorder="1" applyAlignment="1">
      <alignment horizontal="right" vertical="top" wrapText="1"/>
    </xf>
    <xf numFmtId="0" fontId="40" fillId="0" borderId="10" xfId="69" applyFont="1" applyFill="1" applyBorder="1" applyAlignment="1">
      <alignment vertical="top" wrapText="1"/>
    </xf>
    <xf numFmtId="0" fontId="42" fillId="0" borderId="10" xfId="69" applyFont="1" applyFill="1" applyBorder="1" applyAlignment="1">
      <alignment vertical="top" wrapText="1"/>
    </xf>
    <xf numFmtId="167" fontId="40" fillId="0" borderId="0" xfId="95" applyNumberFormat="1" applyFont="1" applyFill="1" applyBorder="1" applyAlignment="1">
      <alignment horizontal="right" vertical="top" wrapText="1"/>
    </xf>
    <xf numFmtId="0" fontId="40" fillId="0" borderId="0" xfId="95" applyFont="1" applyFill="1" applyBorder="1" applyAlignment="1" applyProtection="1">
      <alignment horizontal="left" vertical="top" wrapText="1"/>
    </xf>
    <xf numFmtId="0" fontId="40" fillId="0" borderId="11" xfId="69" applyFont="1" applyFill="1" applyBorder="1" applyAlignment="1">
      <alignment vertical="top" wrapText="1"/>
    </xf>
    <xf numFmtId="0" fontId="42" fillId="0" borderId="11" xfId="69" applyFont="1" applyFill="1" applyBorder="1" applyAlignment="1">
      <alignment vertical="top" wrapText="1"/>
    </xf>
    <xf numFmtId="0" fontId="42" fillId="0" borderId="11" xfId="69" applyFont="1" applyFill="1" applyBorder="1" applyAlignment="1" applyProtection="1">
      <alignment horizontal="left" vertical="top" wrapText="1"/>
    </xf>
    <xf numFmtId="0" fontId="40" fillId="0" borderId="0" xfId="69" applyNumberFormat="1" applyFont="1" applyFill="1" applyBorder="1" applyAlignment="1" applyProtection="1">
      <alignment horizontal="right" wrapText="1"/>
    </xf>
    <xf numFmtId="0" fontId="40" fillId="0" borderId="0" xfId="44" applyFont="1" applyFill="1" applyAlignment="1">
      <alignment horizontal="center" vertical="top" wrapText="1"/>
    </xf>
    <xf numFmtId="0" fontId="40" fillId="0" borderId="0" xfId="69" applyFont="1" applyFill="1" applyBorder="1" applyAlignment="1">
      <alignment horizontal="left" vertical="top"/>
    </xf>
    <xf numFmtId="167" fontId="40" fillId="0" borderId="0" xfId="44" applyNumberFormat="1" applyFont="1" applyFill="1" applyAlignment="1">
      <alignment vertical="top"/>
    </xf>
    <xf numFmtId="0" fontId="40" fillId="0" borderId="0" xfId="44" applyFont="1" applyFill="1" applyAlignment="1" applyProtection="1">
      <alignment horizontal="right"/>
    </xf>
    <xf numFmtId="1" fontId="40" fillId="0" borderId="0" xfId="69" applyNumberFormat="1" applyFont="1" applyFill="1" applyAlignment="1" applyProtection="1">
      <alignment horizontal="right"/>
    </xf>
    <xf numFmtId="167" fontId="40" fillId="0" borderId="0" xfId="44" applyNumberFormat="1" applyFont="1" applyFill="1" applyAlignment="1">
      <alignment vertical="top" wrapText="1"/>
    </xf>
    <xf numFmtId="171" fontId="40" fillId="0" borderId="0" xfId="44" applyNumberFormat="1" applyFont="1" applyFill="1" applyAlignment="1">
      <alignment horizontal="right" vertical="top" wrapText="1"/>
    </xf>
    <xf numFmtId="1" fontId="40" fillId="0" borderId="0" xfId="44" applyNumberFormat="1" applyFont="1" applyFill="1"/>
    <xf numFmtId="43" fontId="23" fillId="0" borderId="14" xfId="28" applyFont="1" applyFill="1" applyBorder="1" applyAlignment="1" applyProtection="1">
      <alignment horizontal="right" wrapText="1"/>
    </xf>
    <xf numFmtId="0" fontId="38" fillId="0" borderId="14" xfId="0" applyFont="1" applyFill="1" applyBorder="1" applyAlignment="1" applyProtection="1">
      <alignment horizontal="center" vertical="center" wrapText="1"/>
    </xf>
    <xf numFmtId="0" fontId="38" fillId="0" borderId="14" xfId="28" applyNumberFormat="1" applyFont="1" applyFill="1" applyBorder="1" applyAlignment="1" applyProtection="1">
      <alignment horizontal="right" vertical="center" wrapText="1"/>
    </xf>
    <xf numFmtId="0" fontId="38" fillId="0" borderId="14" xfId="0" applyNumberFormat="1" applyFont="1" applyFill="1" applyBorder="1" applyAlignment="1" applyProtection="1">
      <alignment horizontal="right" vertical="center" wrapText="1"/>
    </xf>
    <xf numFmtId="0" fontId="37" fillId="0" borderId="26" xfId="0" applyFont="1" applyFill="1" applyBorder="1" applyAlignment="1" applyProtection="1">
      <alignment horizontal="center" vertical="center"/>
    </xf>
    <xf numFmtId="2" fontId="29" fillId="0" borderId="0" xfId="0" applyNumberFormat="1" applyFont="1"/>
    <xf numFmtId="0" fontId="30" fillId="0" borderId="16" xfId="0" applyFont="1" applyBorder="1" applyAlignment="1">
      <alignment horizontal="center" vertical="top"/>
    </xf>
    <xf numFmtId="0" fontId="30" fillId="0" borderId="25" xfId="0" applyFont="1" applyBorder="1" applyAlignment="1">
      <alignment horizontal="center" vertical="center" wrapText="1"/>
    </xf>
    <xf numFmtId="0" fontId="30" fillId="0" borderId="25" xfId="0" applyFont="1" applyBorder="1" applyAlignment="1">
      <alignment vertical="center" wrapText="1"/>
    </xf>
    <xf numFmtId="0" fontId="30" fillId="0" borderId="25" xfId="0" applyFont="1" applyBorder="1" applyAlignment="1">
      <alignment horizontal="center"/>
    </xf>
    <xf numFmtId="0" fontId="29" fillId="0" borderId="14" xfId="0" applyFont="1" applyBorder="1" applyAlignment="1">
      <alignment horizontal="center" vertical="top"/>
    </xf>
    <xf numFmtId="0" fontId="30" fillId="0" borderId="14" xfId="0" applyFont="1" applyBorder="1" applyAlignment="1" applyProtection="1">
      <alignment horizontal="left" vertical="center" wrapText="1"/>
    </xf>
    <xf numFmtId="0" fontId="23" fillId="25" borderId="0" xfId="49" applyNumberFormat="1" applyFont="1" applyFill="1" applyBorder="1" applyAlignment="1">
      <alignment horizontal="left" vertical="top" wrapText="1"/>
    </xf>
    <xf numFmtId="0" fontId="23" fillId="0" borderId="0" xfId="0" applyFont="1" applyFill="1" applyAlignment="1">
      <alignment horizontal="left" vertical="center"/>
    </xf>
    <xf numFmtId="0" fontId="23" fillId="0" borderId="0" xfId="0" applyFont="1" applyFill="1" applyAlignment="1">
      <alignment vertical="center"/>
    </xf>
    <xf numFmtId="0" fontId="23" fillId="0" borderId="0" xfId="0" applyFont="1" applyFill="1" applyAlignment="1">
      <alignment vertical="top"/>
    </xf>
    <xf numFmtId="0" fontId="22" fillId="0" borderId="0" xfId="0" applyFont="1" applyFill="1" applyAlignment="1">
      <alignment vertical="top"/>
    </xf>
    <xf numFmtId="0" fontId="23" fillId="0" borderId="11" xfId="47" applyFont="1" applyFill="1" applyBorder="1" applyAlignment="1" applyProtection="1">
      <alignment vertical="top"/>
    </xf>
    <xf numFmtId="0" fontId="22" fillId="0" borderId="11" xfId="47" applyFont="1" applyFill="1" applyBorder="1" applyAlignment="1" applyProtection="1">
      <alignment vertical="top" wrapText="1"/>
    </xf>
    <xf numFmtId="0" fontId="23" fillId="0" borderId="11" xfId="65" applyFont="1" applyFill="1" applyBorder="1" applyAlignment="1" applyProtection="1">
      <alignment horizontal="left" vertical="top" wrapText="1"/>
    </xf>
    <xf numFmtId="0" fontId="23" fillId="0" borderId="11" xfId="47" applyNumberFormat="1" applyFont="1" applyFill="1" applyBorder="1" applyAlignment="1" applyProtection="1">
      <alignment horizontal="right" wrapText="1"/>
    </xf>
    <xf numFmtId="167" fontId="23" fillId="0" borderId="11" xfId="65" applyNumberFormat="1" applyFont="1" applyFill="1" applyBorder="1" applyAlignment="1" applyProtection="1">
      <alignment horizontal="right" vertical="top"/>
    </xf>
    <xf numFmtId="0" fontId="23" fillId="0" borderId="0" xfId="0" applyFont="1" applyFill="1" applyAlignment="1">
      <alignment horizontal="right" vertical="top"/>
    </xf>
    <xf numFmtId="0" fontId="23" fillId="0" borderId="0" xfId="0" applyFont="1" applyFill="1" applyAlignment="1">
      <alignment horizontal="left" vertical="top"/>
    </xf>
    <xf numFmtId="0" fontId="23" fillId="0" borderId="10" xfId="0" applyFont="1" applyFill="1" applyBorder="1" applyAlignment="1">
      <alignment horizontal="center" vertical="top"/>
    </xf>
    <xf numFmtId="0" fontId="23" fillId="0" borderId="10" xfId="0" applyFont="1" applyFill="1" applyBorder="1" applyAlignment="1">
      <alignment horizontal="right" vertical="top"/>
    </xf>
    <xf numFmtId="0" fontId="23" fillId="0" borderId="0" xfId="0" applyFont="1" applyFill="1" applyBorder="1" applyAlignment="1">
      <alignment horizontal="right" vertical="top"/>
    </xf>
    <xf numFmtId="0" fontId="23" fillId="0" borderId="0" xfId="0" applyFont="1" applyFill="1" applyBorder="1" applyAlignment="1">
      <alignment horizontal="left" vertical="top"/>
    </xf>
    <xf numFmtId="0" fontId="23" fillId="0" borderId="0" xfId="53" applyNumberFormat="1" applyFont="1" applyFill="1" applyAlignment="1" applyProtection="1">
      <alignment vertical="top"/>
    </xf>
    <xf numFmtId="0" fontId="24" fillId="0" borderId="0" xfId="0" applyFont="1" applyFill="1" applyBorder="1" applyAlignment="1">
      <alignment horizontal="right"/>
    </xf>
    <xf numFmtId="0" fontId="23" fillId="0" borderId="0" xfId="52" applyFont="1" applyFill="1" applyBorder="1" applyAlignment="1" applyProtection="1">
      <alignment horizontal="left" vertical="top" wrapText="1"/>
    </xf>
    <xf numFmtId="0" fontId="23" fillId="0" borderId="0" xfId="0" applyFont="1" applyFill="1" applyBorder="1" applyAlignment="1">
      <alignment vertical="top" wrapText="1"/>
    </xf>
    <xf numFmtId="0" fontId="23" fillId="0" borderId="0" xfId="53" applyNumberFormat="1" applyFont="1" applyFill="1" applyBorder="1" applyAlignment="1" applyProtection="1">
      <alignment horizontal="left" vertical="top"/>
    </xf>
    <xf numFmtId="0" fontId="23" fillId="0" borderId="0" xfId="0" applyFont="1" applyFill="1" applyBorder="1" applyAlignment="1">
      <alignment vertical="top"/>
    </xf>
    <xf numFmtId="0" fontId="25" fillId="0" borderId="0" xfId="0" applyFont="1" applyFill="1" applyAlignment="1">
      <alignment horizontal="center"/>
    </xf>
    <xf numFmtId="0" fontId="23" fillId="0" borderId="0" xfId="49" applyFont="1" applyFill="1" applyBorder="1" applyAlignment="1">
      <alignment horizontal="left" vertical="top" wrapText="1"/>
    </xf>
    <xf numFmtId="0" fontId="23" fillId="0" borderId="0" xfId="44" applyFont="1" applyFill="1" applyBorder="1" applyAlignment="1">
      <alignment horizontal="left" vertical="top" wrapText="1"/>
    </xf>
    <xf numFmtId="0" fontId="40" fillId="0" borderId="0" xfId="49" applyFont="1" applyFill="1" applyBorder="1" applyAlignment="1">
      <alignment horizontal="left" vertical="top" wrapText="1"/>
    </xf>
    <xf numFmtId="0" fontId="40" fillId="0" borderId="0" xfId="49" applyFont="1" applyFill="1" applyBorder="1" applyAlignment="1">
      <alignment horizontal="center" vertical="top" wrapText="1"/>
    </xf>
    <xf numFmtId="0" fontId="40" fillId="0" borderId="0" xfId="49" applyNumberFormat="1" applyFont="1" applyFill="1" applyBorder="1" applyAlignment="1">
      <alignment horizontal="left" vertical="top" wrapText="1"/>
    </xf>
    <xf numFmtId="0" fontId="42" fillId="0" borderId="0" xfId="49" applyNumberFormat="1" applyFont="1" applyFill="1" applyBorder="1" applyAlignment="1" applyProtection="1">
      <alignment horizontal="center"/>
    </xf>
    <xf numFmtId="0" fontId="23" fillId="0" borderId="0" xfId="44" applyFont="1" applyFill="1" applyBorder="1" applyAlignment="1" applyProtection="1">
      <alignment horizontal="left" vertical="top" wrapText="1"/>
    </xf>
    <xf numFmtId="0" fontId="23" fillId="0" borderId="0" xfId="49" applyFont="1" applyFill="1" applyBorder="1" applyAlignment="1">
      <alignment horizontal="left" vertical="top"/>
    </xf>
    <xf numFmtId="0" fontId="23" fillId="0" borderId="0" xfId="49" applyFont="1" applyFill="1" applyBorder="1" applyAlignment="1" applyProtection="1">
      <alignment horizontal="left" vertical="top" wrapText="1"/>
    </xf>
    <xf numFmtId="0" fontId="22" fillId="25" borderId="0" xfId="49" applyFont="1" applyFill="1" applyAlignment="1" applyProtection="1">
      <alignment horizontal="center"/>
    </xf>
    <xf numFmtId="0" fontId="25" fillId="0" borderId="0" xfId="0" applyFont="1" applyFill="1" applyAlignment="1">
      <alignment horizontal="center" vertical="center"/>
    </xf>
    <xf numFmtId="0" fontId="40" fillId="0" borderId="0" xfId="49" applyFont="1" applyFill="1" applyBorder="1" applyAlignment="1" applyProtection="1">
      <alignment horizontal="left" vertical="top" wrapText="1"/>
    </xf>
    <xf numFmtId="0" fontId="40" fillId="0" borderId="0" xfId="49" applyFont="1" applyFill="1" applyBorder="1" applyAlignment="1">
      <alignment horizontal="left" vertical="top"/>
    </xf>
    <xf numFmtId="0" fontId="23" fillId="25" borderId="0" xfId="49" applyFont="1" applyFill="1" applyBorder="1" applyAlignment="1">
      <alignment horizontal="left" wrapText="1"/>
    </xf>
    <xf numFmtId="0" fontId="23" fillId="0" borderId="0" xfId="63" quotePrefix="1" applyNumberFormat="1" applyFont="1" applyFill="1" applyBorder="1" applyAlignment="1" applyProtection="1">
      <alignment horizontal="right" vertical="top" wrapText="1"/>
    </xf>
    <xf numFmtId="0" fontId="25" fillId="0" borderId="0" xfId="53" applyNumberFormat="1" applyFont="1" applyFill="1" applyBorder="1" applyAlignment="1" applyProtection="1">
      <alignment horizontal="right" vertical="top" wrapText="1"/>
    </xf>
    <xf numFmtId="0" fontId="22" fillId="0" borderId="13" xfId="0" applyFont="1" applyFill="1" applyBorder="1" applyAlignment="1">
      <alignment horizontal="right" vertical="center"/>
    </xf>
    <xf numFmtId="0" fontId="45" fillId="0" borderId="0" xfId="0" applyFont="1" applyFill="1" applyBorder="1" applyAlignment="1">
      <alignment horizontal="center"/>
    </xf>
    <xf numFmtId="182" fontId="40" fillId="0" borderId="0" xfId="49" quotePrefix="1" applyNumberFormat="1" applyFont="1" applyFill="1" applyBorder="1" applyAlignment="1" applyProtection="1">
      <alignment horizontal="center"/>
    </xf>
    <xf numFmtId="182" fontId="40" fillId="0" borderId="0" xfId="49" applyNumberFormat="1" applyFont="1" applyFill="1" applyAlignment="1">
      <alignment horizontal="center"/>
    </xf>
    <xf numFmtId="182" fontId="40" fillId="0" borderId="0" xfId="53" applyNumberFormat="1" applyFont="1" applyFill="1" applyBorder="1" applyAlignment="1">
      <alignment horizontal="center"/>
    </xf>
    <xf numFmtId="0" fontId="40" fillId="0" borderId="0" xfId="53" applyNumberFormat="1" applyFont="1" applyFill="1" applyAlignment="1">
      <alignment horizontal="center"/>
    </xf>
    <xf numFmtId="182" fontId="40" fillId="0" borderId="0" xfId="53" applyNumberFormat="1" applyFont="1" applyFill="1" applyAlignment="1">
      <alignment horizontal="center"/>
    </xf>
    <xf numFmtId="0" fontId="40" fillId="0" borderId="0" xfId="53" applyNumberFormat="1" applyFont="1" applyFill="1" applyBorder="1" applyAlignment="1" applyProtection="1">
      <alignment horizontal="center"/>
    </xf>
    <xf numFmtId="0" fontId="40" fillId="0" borderId="0" xfId="49" applyNumberFormat="1" applyFont="1" applyFill="1" applyBorder="1" applyAlignment="1">
      <alignment horizontal="center" vertical="center" wrapText="1"/>
    </xf>
    <xf numFmtId="0" fontId="40" fillId="0" borderId="0" xfId="49" applyNumberFormat="1" applyFont="1" applyFill="1" applyBorder="1" applyAlignment="1">
      <alignment horizontal="center" vertical="top" wrapText="1"/>
    </xf>
    <xf numFmtId="0" fontId="40" fillId="0" borderId="0" xfId="49" applyNumberFormat="1" applyFont="1" applyFill="1" applyAlignment="1">
      <alignment horizontal="center"/>
    </xf>
    <xf numFmtId="0" fontId="40" fillId="0" borderId="0" xfId="47" applyNumberFormat="1" applyFont="1" applyFill="1" applyAlignment="1" applyProtection="1">
      <alignment horizontal="center"/>
    </xf>
    <xf numFmtId="0" fontId="40" fillId="0" borderId="0" xfId="53" applyNumberFormat="1" applyFont="1" applyFill="1" applyBorder="1" applyAlignment="1">
      <alignment horizontal="right"/>
    </xf>
    <xf numFmtId="182" fontId="40" fillId="0" borderId="0" xfId="53" applyNumberFormat="1" applyFont="1" applyFill="1" applyBorder="1" applyAlignment="1">
      <alignment horizontal="center" vertical="center"/>
    </xf>
    <xf numFmtId="182" fontId="40" fillId="0" borderId="0" xfId="53" applyNumberFormat="1" applyFont="1" applyFill="1" applyBorder="1" applyAlignment="1">
      <alignment horizontal="center" vertical="top"/>
    </xf>
    <xf numFmtId="0" fontId="43" fillId="0" borderId="0" xfId="0" applyFont="1" applyFill="1" applyBorder="1" applyAlignment="1">
      <alignment horizontal="center"/>
    </xf>
    <xf numFmtId="0" fontId="40" fillId="0" borderId="11" xfId="53" applyFont="1" applyFill="1" applyBorder="1" applyAlignment="1">
      <alignment horizontal="left" vertical="top"/>
    </xf>
    <xf numFmtId="167" fontId="40" fillId="0" borderId="11" xfId="53" applyNumberFormat="1" applyFont="1" applyFill="1" applyBorder="1" applyAlignment="1">
      <alignment horizontal="right" vertical="top" wrapText="1"/>
    </xf>
    <xf numFmtId="0" fontId="40" fillId="0" borderId="11" xfId="53" applyFont="1" applyFill="1" applyBorder="1" applyAlignment="1" applyProtection="1">
      <alignment horizontal="left" vertical="top" wrapText="1"/>
    </xf>
    <xf numFmtId="180" fontId="40" fillId="0" borderId="11" xfId="53" applyNumberFormat="1" applyFont="1" applyFill="1" applyBorder="1" applyAlignment="1">
      <alignment horizontal="right"/>
    </xf>
    <xf numFmtId="0" fontId="23" fillId="0" borderId="0" xfId="53" applyFont="1" applyFill="1" applyBorder="1" applyAlignment="1">
      <alignment horizontal="right" vertical="top"/>
    </xf>
    <xf numFmtId="0" fontId="40" fillId="0" borderId="10" xfId="49" applyFont="1" applyFill="1" applyBorder="1" applyAlignment="1">
      <alignment horizontal="left" vertical="center"/>
    </xf>
    <xf numFmtId="0" fontId="42" fillId="0" borderId="10" xfId="49" applyFont="1" applyFill="1" applyBorder="1" applyAlignment="1">
      <alignment horizontal="right" vertical="center" wrapText="1"/>
    </xf>
    <xf numFmtId="0" fontId="42" fillId="0" borderId="10" xfId="49" applyFont="1" applyFill="1" applyBorder="1" applyAlignment="1">
      <alignment vertical="center" wrapText="1"/>
    </xf>
    <xf numFmtId="0" fontId="40" fillId="0" borderId="11" xfId="49" applyNumberFormat="1" applyFont="1" applyFill="1" applyBorder="1" applyAlignment="1">
      <alignment horizontal="right" vertical="center"/>
    </xf>
    <xf numFmtId="0" fontId="40" fillId="0" borderId="11" xfId="63" applyNumberFormat="1" applyFont="1" applyFill="1" applyBorder="1" applyAlignment="1">
      <alignment horizontal="right" vertical="center" wrapText="1"/>
    </xf>
    <xf numFmtId="43" fontId="40" fillId="0" borderId="11" xfId="28" applyFont="1" applyFill="1" applyBorder="1" applyAlignment="1">
      <alignment horizontal="right" vertical="center" wrapText="1"/>
    </xf>
    <xf numFmtId="0" fontId="40" fillId="0" borderId="0" xfId="63" applyNumberFormat="1" applyFont="1" applyFill="1" applyBorder="1" applyAlignment="1">
      <alignment horizontal="center" vertical="center" wrapText="1"/>
    </xf>
    <xf numFmtId="0" fontId="23" fillId="0" borderId="11" xfId="49" applyFont="1" applyFill="1" applyBorder="1" applyAlignment="1">
      <alignment horizontal="right" vertical="top" wrapText="1"/>
    </xf>
    <xf numFmtId="0" fontId="23" fillId="0" borderId="11" xfId="49" applyFont="1" applyFill="1" applyBorder="1" applyAlignment="1" applyProtection="1">
      <alignment horizontal="left" vertical="top" wrapText="1"/>
    </xf>
    <xf numFmtId="180" fontId="40" fillId="0" borderId="11" xfId="49" applyNumberFormat="1" applyFont="1" applyFill="1" applyBorder="1" applyAlignment="1" applyProtection="1">
      <alignment horizontal="right"/>
    </xf>
    <xf numFmtId="167" fontId="22" fillId="0" borderId="11" xfId="49" applyNumberFormat="1" applyFont="1" applyFill="1" applyBorder="1" applyAlignment="1">
      <alignment horizontal="right" vertical="top" wrapText="1"/>
    </xf>
    <xf numFmtId="0" fontId="22" fillId="0" borderId="11" xfId="49" applyFont="1" applyFill="1" applyBorder="1" applyAlignment="1" applyProtection="1">
      <alignment horizontal="left" vertical="top" wrapText="1"/>
    </xf>
    <xf numFmtId="180" fontId="42" fillId="0" borderId="11" xfId="49" applyNumberFormat="1" applyFont="1" applyFill="1" applyBorder="1" applyAlignment="1" applyProtection="1">
      <alignment horizontal="right"/>
    </xf>
    <xf numFmtId="0" fontId="23" fillId="0" borderId="11" xfId="53" applyFont="1" applyFill="1" applyBorder="1" applyAlignment="1" applyProtection="1">
      <alignment horizontal="left" vertical="top" wrapText="1"/>
    </xf>
    <xf numFmtId="0" fontId="23" fillId="0" borderId="0" xfId="0" applyNumberFormat="1" applyFont="1" applyFill="1" applyBorder="1"/>
    <xf numFmtId="0" fontId="23" fillId="0" borderId="11" xfId="48" applyNumberFormat="1" applyFont="1" applyFill="1" applyBorder="1" applyAlignment="1" applyProtection="1">
      <alignment horizontal="right"/>
    </xf>
    <xf numFmtId="0" fontId="23" fillId="25" borderId="0" xfId="44" applyFont="1" applyFill="1" applyAlignment="1">
      <alignment vertical="center"/>
    </xf>
    <xf numFmtId="49" fontId="23" fillId="25" borderId="0" xfId="44" applyNumberFormat="1" applyFont="1" applyFill="1" applyAlignment="1">
      <alignment horizontal="center" vertical="center"/>
    </xf>
    <xf numFmtId="0" fontId="23" fillId="0" borderId="0" xfId="0" applyFont="1" applyFill="1" applyBorder="1" applyAlignment="1">
      <alignment horizontal="center" vertical="top"/>
    </xf>
    <xf numFmtId="0" fontId="23" fillId="25" borderId="0" xfId="44" applyFont="1" applyFill="1" applyAlignment="1">
      <alignment vertical="top"/>
    </xf>
    <xf numFmtId="49" fontId="23" fillId="25" borderId="0" xfId="44" applyNumberFormat="1" applyFont="1" applyFill="1" applyAlignment="1">
      <alignment horizontal="center" vertical="top"/>
    </xf>
    <xf numFmtId="0" fontId="23" fillId="0" borderId="0" xfId="28" applyNumberFormat="1" applyFont="1" applyFill="1" applyBorder="1" applyAlignment="1" applyProtection="1">
      <alignment horizontal="right" vertical="top" wrapText="1"/>
    </xf>
    <xf numFmtId="0" fontId="22" fillId="0" borderId="0" xfId="0" applyFont="1" applyFill="1" applyBorder="1" applyAlignment="1">
      <alignment horizontal="center" vertical="top"/>
    </xf>
    <xf numFmtId="0" fontId="22" fillId="0" borderId="0" xfId="0" applyFont="1" applyFill="1" applyAlignment="1">
      <alignment horizontal="left" vertical="top"/>
    </xf>
    <xf numFmtId="0" fontId="22" fillId="0" borderId="0" xfId="0" applyFont="1" applyFill="1" applyBorder="1" applyAlignment="1">
      <alignment horizontal="right" vertical="top"/>
    </xf>
    <xf numFmtId="0" fontId="22" fillId="0" borderId="0" xfId="28" applyNumberFormat="1" applyFont="1" applyFill="1" applyBorder="1" applyAlignment="1" applyProtection="1">
      <alignment horizontal="right" vertical="top" wrapText="1"/>
    </xf>
    <xf numFmtId="0" fontId="23" fillId="0" borderId="0" xfId="51" applyNumberFormat="1" applyFont="1" applyFill="1" applyBorder="1" applyAlignment="1" applyProtection="1">
      <alignment vertical="top"/>
    </xf>
    <xf numFmtId="0" fontId="23" fillId="0" borderId="0" xfId="51" applyNumberFormat="1" applyFont="1" applyFill="1" applyBorder="1" applyAlignment="1" applyProtection="1">
      <alignment horizontal="center" vertical="top"/>
    </xf>
    <xf numFmtId="0" fontId="23" fillId="25" borderId="0" xfId="52" applyFont="1" applyFill="1" applyAlignment="1" applyProtection="1">
      <alignment vertical="top"/>
    </xf>
    <xf numFmtId="0" fontId="23" fillId="0" borderId="11" xfId="48" applyFont="1" applyFill="1" applyBorder="1" applyAlignment="1">
      <alignment horizontal="right" vertical="top" wrapText="1"/>
    </xf>
    <xf numFmtId="0" fontId="23" fillId="0" borderId="11" xfId="48" applyFont="1" applyFill="1" applyBorder="1" applyAlignment="1" applyProtection="1">
      <alignment horizontal="left" vertical="top" wrapText="1"/>
    </xf>
    <xf numFmtId="0" fontId="23" fillId="0" borderId="13" xfId="0" applyFont="1" applyFill="1" applyBorder="1" applyAlignment="1">
      <alignment horizontal="left"/>
    </xf>
    <xf numFmtId="0" fontId="23" fillId="0" borderId="0" xfId="48" applyFont="1" applyFill="1" applyBorder="1" applyAlignment="1">
      <alignment horizontal="left" vertical="top" wrapText="1"/>
    </xf>
    <xf numFmtId="0" fontId="23" fillId="0" borderId="11" xfId="48" applyFont="1" applyFill="1" applyBorder="1" applyAlignment="1">
      <alignment horizontal="left" vertical="top" wrapText="1"/>
    </xf>
    <xf numFmtId="0" fontId="23" fillId="0" borderId="10" xfId="48" applyFont="1" applyFill="1" applyBorder="1" applyAlignment="1">
      <alignment horizontal="left" vertical="top" wrapText="1"/>
    </xf>
    <xf numFmtId="0" fontId="22" fillId="0" borderId="0" xfId="51" applyNumberFormat="1" applyFont="1" applyFill="1" applyBorder="1" applyAlignment="1">
      <alignment horizontal="left" wrapText="1"/>
    </xf>
    <xf numFmtId="0" fontId="23" fillId="0" borderId="12" xfId="49" applyNumberFormat="1" applyFont="1" applyFill="1" applyBorder="1" applyAlignment="1">
      <alignment horizontal="left" vertical="top" wrapText="1"/>
    </xf>
    <xf numFmtId="0" fontId="23" fillId="0" borderId="12" xfId="49" applyNumberFormat="1" applyFont="1" applyFill="1" applyBorder="1" applyAlignment="1">
      <alignment horizontal="right" vertical="top" wrapText="1"/>
    </xf>
    <xf numFmtId="0" fontId="22" fillId="0" borderId="12" xfId="49" applyNumberFormat="1" applyFont="1" applyFill="1" applyBorder="1" applyAlignment="1" applyProtection="1">
      <alignment horizontal="left" vertical="top" wrapText="1"/>
    </xf>
    <xf numFmtId="0" fontId="23" fillId="0" borderId="0" xfId="49" applyNumberFormat="1" applyFont="1" applyFill="1" applyAlignment="1">
      <alignment horizontal="center"/>
    </xf>
    <xf numFmtId="0" fontId="23" fillId="25" borderId="0" xfId="49" applyNumberFormat="1" applyFont="1" applyFill="1" applyBorder="1" applyAlignment="1">
      <alignment horizontal="center" wrapText="1"/>
    </xf>
    <xf numFmtId="164" fontId="23" fillId="25" borderId="0" xfId="63" applyFont="1" applyFill="1" applyBorder="1" applyAlignment="1">
      <alignment horizontal="center" wrapText="1"/>
    </xf>
    <xf numFmtId="0" fontId="23" fillId="25" borderId="0" xfId="49" applyNumberFormat="1" applyFont="1" applyFill="1" applyAlignment="1">
      <alignment horizontal="center"/>
    </xf>
    <xf numFmtId="0" fontId="23" fillId="25" borderId="0" xfId="52" applyNumberFormat="1" applyFont="1" applyFill="1" applyAlignment="1" applyProtection="1">
      <alignment horizontal="center"/>
    </xf>
    <xf numFmtId="0" fontId="23" fillId="25" borderId="0" xfId="49" applyFont="1" applyFill="1" applyAlignment="1">
      <alignment horizontal="center"/>
    </xf>
    <xf numFmtId="0" fontId="23" fillId="0" borderId="0" xfId="28" applyNumberFormat="1" applyFont="1" applyFill="1" applyBorder="1" applyAlignment="1">
      <alignment horizontal="center" wrapText="1"/>
    </xf>
    <xf numFmtId="0" fontId="22" fillId="25" borderId="0" xfId="49" applyFont="1" applyFill="1" applyAlignment="1" applyProtection="1">
      <alignment horizontal="center" vertical="center"/>
    </xf>
    <xf numFmtId="0" fontId="23" fillId="0" borderId="11" xfId="49" applyFont="1" applyFill="1" applyBorder="1" applyAlignment="1">
      <alignment horizontal="left" vertical="top" wrapText="1"/>
    </xf>
    <xf numFmtId="0" fontId="23" fillId="25" borderId="0" xfId="49" applyNumberFormat="1" applyFont="1" applyFill="1" applyBorder="1" applyAlignment="1">
      <alignment horizontal="left"/>
    </xf>
    <xf numFmtId="0" fontId="23" fillId="25" borderId="0" xfId="49" applyFont="1" applyFill="1" applyBorder="1" applyAlignment="1">
      <alignment horizontal="center"/>
    </xf>
    <xf numFmtId="0" fontId="23" fillId="25" borderId="0" xfId="49" applyFont="1" applyFill="1" applyBorder="1" applyAlignment="1">
      <alignment horizontal="left"/>
    </xf>
    <xf numFmtId="0" fontId="42" fillId="0" borderId="0" xfId="49" applyFont="1" applyFill="1" applyBorder="1"/>
    <xf numFmtId="0" fontId="40" fillId="0" borderId="0" xfId="49" quotePrefix="1" applyNumberFormat="1" applyFont="1" applyFill="1" applyBorder="1" applyAlignment="1" applyProtection="1">
      <alignment horizontal="center" vertical="top"/>
    </xf>
    <xf numFmtId="0" fontId="23" fillId="25" borderId="0" xfId="49" quotePrefix="1" applyFont="1" applyFill="1" applyBorder="1" applyAlignment="1">
      <alignment horizontal="center" vertical="top" wrapText="1"/>
    </xf>
    <xf numFmtId="0" fontId="25" fillId="0" borderId="0" xfId="0" applyFont="1" applyFill="1" applyAlignment="1">
      <alignment horizontal="center"/>
    </xf>
    <xf numFmtId="0" fontId="23" fillId="0" borderId="0" xfId="44" applyFont="1" applyFill="1" applyBorder="1" applyAlignment="1">
      <alignment horizontal="left" vertical="top" wrapText="1"/>
    </xf>
    <xf numFmtId="0" fontId="40" fillId="0" borderId="0" xfId="49" applyFont="1" applyFill="1" applyBorder="1" applyAlignment="1">
      <alignment horizontal="left" vertical="top" wrapText="1"/>
    </xf>
    <xf numFmtId="0" fontId="42" fillId="0" borderId="0" xfId="49" applyNumberFormat="1" applyFont="1" applyFill="1" applyBorder="1" applyAlignment="1" applyProtection="1">
      <alignment horizontal="center"/>
    </xf>
    <xf numFmtId="0" fontId="42" fillId="0" borderId="0" xfId="49" applyFont="1" applyFill="1" applyBorder="1" applyAlignment="1" applyProtection="1">
      <alignment horizontal="center"/>
    </xf>
    <xf numFmtId="0" fontId="23" fillId="0" borderId="0" xfId="49" applyFont="1" applyFill="1" applyBorder="1" applyAlignment="1" applyProtection="1">
      <alignment horizontal="left" vertical="top" wrapText="1"/>
    </xf>
    <xf numFmtId="0" fontId="25" fillId="0" borderId="0" xfId="0" applyFont="1" applyFill="1" applyAlignment="1">
      <alignment horizontal="center" vertical="center"/>
    </xf>
    <xf numFmtId="49" fontId="40" fillId="0" borderId="0" xfId="52" applyNumberFormat="1" applyFont="1" applyFill="1" applyBorder="1" applyAlignment="1" applyProtection="1">
      <alignment horizontal="center" vertical="top"/>
    </xf>
    <xf numFmtId="0" fontId="40" fillId="0" borderId="12" xfId="49" applyFont="1" applyFill="1" applyBorder="1" applyAlignment="1">
      <alignment horizontal="left" vertical="top" wrapText="1"/>
    </xf>
    <xf numFmtId="0" fontId="40" fillId="0" borderId="0" xfId="49" applyFont="1" applyFill="1" applyBorder="1" applyAlignment="1" applyProtection="1">
      <alignment horizontal="left" vertical="top" wrapText="1"/>
    </xf>
    <xf numFmtId="0" fontId="40" fillId="0" borderId="0" xfId="69" applyFont="1" applyFill="1" applyBorder="1" applyAlignment="1">
      <alignment horizontal="left" vertical="top" wrapText="1"/>
    </xf>
    <xf numFmtId="0" fontId="40" fillId="0" borderId="12" xfId="69" applyFont="1" applyFill="1" applyBorder="1" applyAlignment="1">
      <alignment horizontal="left" vertical="top" wrapText="1"/>
    </xf>
    <xf numFmtId="0" fontId="29" fillId="0" borderId="14" xfId="0" applyFont="1" applyFill="1" applyBorder="1" applyAlignment="1" applyProtection="1">
      <alignment horizontal="left" vertical="top" wrapText="1"/>
    </xf>
    <xf numFmtId="0" fontId="29" fillId="0" borderId="17" xfId="0" applyFont="1" applyBorder="1" applyAlignment="1">
      <alignment horizontal="center" vertical="top"/>
    </xf>
    <xf numFmtId="0" fontId="29" fillId="0" borderId="16" xfId="0" applyFont="1" applyBorder="1" applyAlignment="1">
      <alignment horizontal="center" vertical="top"/>
    </xf>
    <xf numFmtId="2" fontId="30" fillId="0" borderId="16" xfId="0" applyNumberFormat="1" applyFont="1" applyFill="1" applyBorder="1"/>
    <xf numFmtId="0" fontId="29" fillId="0" borderId="17" xfId="0" applyFont="1" applyFill="1" applyBorder="1" applyAlignment="1" applyProtection="1">
      <alignment horizontal="left" vertical="top" wrapText="1"/>
    </xf>
    <xf numFmtId="0" fontId="30" fillId="0" borderId="0" xfId="0" applyFont="1" applyBorder="1" applyAlignment="1">
      <alignment horizontal="center" vertical="top"/>
    </xf>
    <xf numFmtId="0" fontId="30" fillId="0" borderId="0" xfId="0" applyNumberFormat="1" applyFont="1" applyBorder="1" applyAlignment="1">
      <alignment horizontal="right" vertical="center" wrapText="1"/>
    </xf>
    <xf numFmtId="1" fontId="30" fillId="0" borderId="0" xfId="0" applyNumberFormat="1" applyFont="1" applyBorder="1" applyAlignment="1">
      <alignment horizontal="right" vertical="center" wrapText="1"/>
    </xf>
    <xf numFmtId="0" fontId="22" fillId="0" borderId="12" xfId="49" applyFont="1" applyFill="1" applyBorder="1" applyAlignment="1">
      <alignment horizontal="right" vertical="top" wrapText="1"/>
    </xf>
    <xf numFmtId="0" fontId="22" fillId="0" borderId="12" xfId="53" applyFont="1" applyFill="1" applyBorder="1" applyAlignment="1" applyProtection="1">
      <alignment horizontal="left" vertical="top" wrapText="1"/>
    </xf>
    <xf numFmtId="0" fontId="23" fillId="0" borderId="0" xfId="49" applyFont="1" applyFill="1" applyBorder="1" applyAlignment="1">
      <alignment horizontal="center" vertical="top" wrapText="1"/>
    </xf>
    <xf numFmtId="0" fontId="22" fillId="0" borderId="10" xfId="0" applyFont="1" applyFill="1" applyBorder="1" applyAlignment="1">
      <alignment horizontal="right" vertical="center"/>
    </xf>
    <xf numFmtId="0" fontId="24" fillId="0" borderId="11" xfId="0" applyFont="1" applyFill="1" applyBorder="1" applyAlignment="1">
      <alignment horizontal="center"/>
    </xf>
    <xf numFmtId="43" fontId="24" fillId="0" borderId="11" xfId="28" applyFont="1" applyFill="1" applyBorder="1" applyAlignment="1">
      <alignment horizontal="right"/>
    </xf>
    <xf numFmtId="0" fontId="23" fillId="0" borderId="29" xfId="0" applyFont="1" applyFill="1" applyBorder="1" applyAlignment="1">
      <alignment horizontal="center"/>
    </xf>
    <xf numFmtId="0" fontId="23" fillId="0" borderId="29" xfId="0" applyNumberFormat="1" applyFont="1" applyFill="1" applyBorder="1" applyAlignment="1">
      <alignment horizontal="right"/>
    </xf>
    <xf numFmtId="43" fontId="23" fillId="0" borderId="29" xfId="28" applyFont="1" applyFill="1" applyBorder="1" applyAlignment="1">
      <alignment horizontal="right"/>
    </xf>
    <xf numFmtId="0" fontId="23" fillId="0" borderId="0" xfId="44" applyNumberFormat="1" applyFont="1" applyFill="1" applyBorder="1" applyAlignment="1">
      <alignment vertical="top"/>
    </xf>
    <xf numFmtId="166" fontId="23" fillId="0" borderId="0" xfId="70" quotePrefix="1" applyFont="1" applyFill="1" applyBorder="1" applyAlignment="1">
      <alignment horizontal="center" vertical="top" wrapText="1"/>
    </xf>
    <xf numFmtId="0" fontId="23" fillId="0" borderId="0" xfId="44" applyFont="1" applyFill="1" applyBorder="1" applyAlignment="1">
      <alignment horizontal="center" vertical="center" wrapText="1"/>
    </xf>
    <xf numFmtId="0" fontId="22" fillId="0" borderId="11" xfId="0" applyFont="1" applyFill="1" applyBorder="1" applyAlignment="1">
      <alignment horizontal="center"/>
    </xf>
    <xf numFmtId="0" fontId="23" fillId="0" borderId="13" xfId="0" applyFont="1" applyFill="1" applyBorder="1" applyAlignment="1">
      <alignment horizontal="right" vertical="center"/>
    </xf>
    <xf numFmtId="0" fontId="22" fillId="0" borderId="13" xfId="0" applyFont="1" applyFill="1" applyBorder="1" applyAlignment="1">
      <alignment horizontal="center" vertical="center"/>
    </xf>
    <xf numFmtId="0" fontId="40" fillId="0" borderId="0" xfId="52" applyFont="1" applyFill="1" applyAlignment="1" applyProtection="1">
      <alignment vertical="center"/>
    </xf>
    <xf numFmtId="0" fontId="40" fillId="0" borderId="0" xfId="49" quotePrefix="1" applyFont="1" applyFill="1" applyBorder="1" applyAlignment="1">
      <alignment horizontal="center" vertical="top" wrapText="1"/>
    </xf>
    <xf numFmtId="0" fontId="40" fillId="0" borderId="0" xfId="49" applyNumberFormat="1" applyFont="1" applyFill="1" applyBorder="1" applyAlignment="1" applyProtection="1">
      <alignment horizontal="center" wrapText="1"/>
    </xf>
    <xf numFmtId="0" fontId="23" fillId="25" borderId="0" xfId="47" applyFont="1" applyFill="1" applyBorder="1" applyAlignment="1" applyProtection="1">
      <alignment horizontal="center" vertical="top" wrapText="1"/>
    </xf>
    <xf numFmtId="0" fontId="40" fillId="0" borderId="0" xfId="52" applyNumberFormat="1" applyFont="1" applyFill="1" applyAlignment="1" applyProtection="1">
      <alignment horizontal="center"/>
    </xf>
    <xf numFmtId="0" fontId="42" fillId="0" borderId="0" xfId="49" quotePrefix="1" applyFont="1" applyFill="1" applyBorder="1" applyAlignment="1">
      <alignment horizontal="right" vertical="top" wrapText="1"/>
    </xf>
    <xf numFmtId="0" fontId="40" fillId="0" borderId="0" xfId="0" applyFont="1" applyFill="1" applyBorder="1" applyAlignment="1">
      <alignment horizontal="right" vertical="center" wrapText="1"/>
    </xf>
    <xf numFmtId="169" fontId="40" fillId="0" borderId="11" xfId="49" applyNumberFormat="1" applyFont="1" applyFill="1" applyBorder="1" applyAlignment="1">
      <alignment horizontal="right" vertical="top" wrapText="1"/>
    </xf>
    <xf numFmtId="0" fontId="40" fillId="0" borderId="11" xfId="49" applyFont="1" applyFill="1" applyBorder="1" applyAlignment="1" applyProtection="1">
      <alignment horizontal="left" vertical="top" wrapText="1"/>
    </xf>
    <xf numFmtId="167" fontId="40" fillId="0" borderId="11" xfId="49" applyNumberFormat="1" applyFont="1" applyFill="1" applyBorder="1" applyAlignment="1">
      <alignment horizontal="right" vertical="top" wrapText="1"/>
    </xf>
    <xf numFmtId="0" fontId="40" fillId="0" borderId="11" xfId="49" applyFont="1" applyFill="1" applyBorder="1" applyAlignment="1">
      <alignment horizontal="right" vertical="top" wrapText="1"/>
    </xf>
    <xf numFmtId="0" fontId="22" fillId="0" borderId="12" xfId="0" applyFont="1" applyFill="1" applyBorder="1" applyAlignment="1">
      <alignment horizontal="center"/>
    </xf>
    <xf numFmtId="49" fontId="40" fillId="0" borderId="0" xfId="49" applyNumberFormat="1" applyFont="1" applyFill="1" applyAlignment="1">
      <alignment horizontal="right" vertical="top"/>
    </xf>
    <xf numFmtId="0" fontId="42" fillId="0" borderId="12" xfId="44" applyFont="1" applyFill="1" applyBorder="1"/>
    <xf numFmtId="0" fontId="42" fillId="0" borderId="0" xfId="44" applyFont="1" applyFill="1" applyAlignment="1" applyProtection="1">
      <alignment horizontal="left" vertical="center"/>
    </xf>
    <xf numFmtId="0" fontId="42" fillId="0" borderId="0" xfId="44" applyFont="1" applyFill="1" applyAlignment="1">
      <alignment vertical="center"/>
    </xf>
    <xf numFmtId="175" fontId="42" fillId="0" borderId="0" xfId="44" applyNumberFormat="1" applyFont="1" applyFill="1" applyBorder="1" applyAlignment="1">
      <alignment vertical="center"/>
    </xf>
    <xf numFmtId="0" fontId="42" fillId="0" borderId="0" xfId="44" applyFont="1" applyFill="1" applyBorder="1" applyAlignment="1" applyProtection="1">
      <alignment horizontal="left" vertical="center"/>
    </xf>
    <xf numFmtId="0" fontId="40" fillId="0" borderId="0" xfId="44" applyFont="1" applyFill="1" applyAlignment="1" applyProtection="1">
      <alignment horizontal="left" vertical="center"/>
    </xf>
    <xf numFmtId="0" fontId="40" fillId="0" borderId="0" xfId="44" applyNumberFormat="1" applyFont="1" applyFill="1" applyBorder="1" applyAlignment="1">
      <alignment vertical="center"/>
    </xf>
    <xf numFmtId="171" fontId="40" fillId="0" borderId="0" xfId="44" applyNumberFormat="1" applyFont="1" applyFill="1" applyAlignment="1">
      <alignment horizontal="right" vertical="center"/>
    </xf>
    <xf numFmtId="0" fontId="40" fillId="0" borderId="0" xfId="44" applyNumberFormat="1" applyFont="1" applyFill="1" applyBorder="1" applyAlignment="1" applyProtection="1">
      <alignment horizontal="right" vertical="center"/>
    </xf>
    <xf numFmtId="0" fontId="40" fillId="0" borderId="0" xfId="44" applyNumberFormat="1" applyFont="1" applyFill="1" applyAlignment="1" applyProtection="1">
      <alignment horizontal="right" vertical="center"/>
    </xf>
    <xf numFmtId="164" fontId="40" fillId="0" borderId="10" xfId="63" applyFont="1" applyFill="1" applyBorder="1" applyAlignment="1" applyProtection="1">
      <alignment horizontal="right" vertical="center"/>
    </xf>
    <xf numFmtId="175" fontId="42" fillId="0" borderId="0" xfId="44" applyNumberFormat="1" applyFont="1" applyFill="1" applyAlignment="1">
      <alignment vertical="center"/>
    </xf>
    <xf numFmtId="0" fontId="40" fillId="0" borderId="10" xfId="44" applyNumberFormat="1" applyFont="1" applyFill="1" applyBorder="1" applyAlignment="1" applyProtection="1">
      <alignment horizontal="right" vertical="center"/>
    </xf>
    <xf numFmtId="0" fontId="40" fillId="0" borderId="10" xfId="44" applyFont="1" applyFill="1" applyBorder="1" applyAlignment="1">
      <alignment vertical="center"/>
    </xf>
    <xf numFmtId="0" fontId="42" fillId="0" borderId="10" xfId="44" applyFont="1" applyFill="1" applyBorder="1" applyAlignment="1" applyProtection="1">
      <alignment horizontal="left" vertical="center"/>
    </xf>
    <xf numFmtId="0" fontId="40" fillId="0" borderId="0" xfId="44" applyFont="1" applyFill="1" applyBorder="1" applyAlignment="1">
      <alignment vertical="center"/>
    </xf>
    <xf numFmtId="0" fontId="42" fillId="0" borderId="0" xfId="44" applyFont="1" applyFill="1" applyBorder="1" applyAlignment="1">
      <alignment vertical="center"/>
    </xf>
    <xf numFmtId="0" fontId="40" fillId="0" borderId="0" xfId="44" applyNumberFormat="1" applyFont="1" applyFill="1" applyAlignment="1" applyProtection="1">
      <alignment horizontal="left" vertical="center"/>
    </xf>
    <xf numFmtId="0" fontId="42" fillId="0" borderId="11" xfId="44" applyFont="1" applyFill="1" applyBorder="1" applyAlignment="1">
      <alignment vertical="center"/>
    </xf>
    <xf numFmtId="0" fontId="42" fillId="0" borderId="11" xfId="44" applyFont="1" applyFill="1" applyBorder="1" applyAlignment="1" applyProtection="1">
      <alignment horizontal="left" vertical="center"/>
    </xf>
    <xf numFmtId="0" fontId="42" fillId="0" borderId="10" xfId="44" applyFont="1" applyFill="1" applyBorder="1" applyAlignment="1">
      <alignment vertical="center"/>
    </xf>
    <xf numFmtId="0" fontId="40" fillId="0" borderId="10" xfId="63" applyNumberFormat="1" applyFont="1" applyFill="1" applyBorder="1" applyAlignment="1">
      <alignment horizontal="right" vertical="center" wrapText="1"/>
    </xf>
    <xf numFmtId="164" fontId="40" fillId="0" borderId="10" xfId="63" applyFont="1" applyFill="1" applyBorder="1" applyAlignment="1">
      <alignment horizontal="right" vertical="center" wrapText="1"/>
    </xf>
    <xf numFmtId="0" fontId="40" fillId="0" borderId="0" xfId="63" applyNumberFormat="1" applyFont="1" applyFill="1" applyBorder="1" applyAlignment="1">
      <alignment horizontal="right" vertical="center" wrapText="1"/>
    </xf>
    <xf numFmtId="0" fontId="25" fillId="0" borderId="0" xfId="44" applyFont="1" applyFill="1" applyBorder="1" applyAlignment="1">
      <alignment horizontal="left" vertical="top" wrapText="1"/>
    </xf>
    <xf numFmtId="0" fontId="25" fillId="0" borderId="0" xfId="44" applyFont="1" applyFill="1" applyBorder="1" applyAlignment="1">
      <alignment vertical="top" wrapText="1"/>
    </xf>
    <xf numFmtId="0" fontId="24" fillId="0" borderId="0" xfId="44" applyFont="1" applyFill="1" applyBorder="1" applyAlignment="1" applyProtection="1">
      <alignment horizontal="left" vertical="top" wrapText="1"/>
    </xf>
    <xf numFmtId="0" fontId="25" fillId="0" borderId="0" xfId="28" applyNumberFormat="1" applyFont="1" applyFill="1" applyBorder="1" applyAlignment="1" applyProtection="1">
      <alignment horizontal="right" wrapText="1"/>
    </xf>
    <xf numFmtId="0" fontId="23" fillId="0" borderId="0" xfId="44" applyFont="1" applyFill="1" applyBorder="1" applyAlignment="1">
      <alignment horizontal="center" vertical="center"/>
    </xf>
    <xf numFmtId="49" fontId="23" fillId="0" borderId="0" xfId="44" applyNumberFormat="1" applyFont="1" applyFill="1" applyAlignment="1">
      <alignment horizontal="right" vertical="center"/>
    </xf>
    <xf numFmtId="0" fontId="23" fillId="0" borderId="0" xfId="44" applyFont="1" applyFill="1" applyBorder="1" applyAlignment="1">
      <alignment wrapText="1"/>
    </xf>
    <xf numFmtId="0" fontId="23" fillId="0" borderId="0" xfId="63" applyNumberFormat="1" applyFont="1" applyFill="1" applyBorder="1" applyAlignment="1">
      <alignment horizontal="center" vertical="center"/>
    </xf>
    <xf numFmtId="0" fontId="40" fillId="0" borderId="12" xfId="69" applyFont="1" applyFill="1" applyBorder="1" applyAlignment="1">
      <alignment horizontal="right" vertical="top" wrapText="1"/>
    </xf>
    <xf numFmtId="0" fontId="42" fillId="0" borderId="12" xfId="69" applyFont="1" applyFill="1" applyBorder="1" applyAlignment="1" applyProtection="1">
      <alignment horizontal="left" vertical="top" wrapText="1"/>
    </xf>
    <xf numFmtId="0" fontId="40" fillId="0" borderId="11" xfId="69" applyFont="1" applyFill="1" applyBorder="1" applyAlignment="1">
      <alignment horizontal="left" vertical="top" wrapText="1"/>
    </xf>
    <xf numFmtId="167" fontId="40" fillId="0" borderId="11" xfId="69" applyNumberFormat="1" applyFont="1" applyFill="1" applyBorder="1" applyAlignment="1">
      <alignment horizontal="right" vertical="top" wrapText="1"/>
    </xf>
    <xf numFmtId="0" fontId="40" fillId="0" borderId="11" xfId="69" applyFont="1" applyFill="1" applyBorder="1" applyAlignment="1" applyProtection="1">
      <alignment horizontal="left" vertical="top" wrapText="1"/>
    </xf>
    <xf numFmtId="167" fontId="40" fillId="0" borderId="11" xfId="49" applyNumberFormat="1" applyFont="1" applyFill="1" applyBorder="1" applyAlignment="1">
      <alignment horizontal="right" vertical="top"/>
    </xf>
    <xf numFmtId="0" fontId="23" fillId="0" borderId="11" xfId="44" applyNumberFormat="1" applyFont="1" applyFill="1" applyBorder="1" applyAlignment="1" applyProtection="1">
      <alignment horizontal="right" wrapText="1"/>
    </xf>
    <xf numFmtId="0" fontId="40" fillId="0" borderId="11" xfId="44" applyFont="1" applyFill="1" applyBorder="1" applyAlignment="1">
      <alignment horizontal="right" vertical="top" wrapText="1"/>
    </xf>
    <xf numFmtId="171" fontId="40" fillId="0" borderId="11" xfId="44" applyNumberFormat="1" applyFont="1" applyFill="1" applyBorder="1" applyAlignment="1">
      <alignment horizontal="right" vertical="top" wrapText="1"/>
    </xf>
    <xf numFmtId="0" fontId="23" fillId="0" borderId="11" xfId="44" applyFont="1" applyFill="1" applyBorder="1" applyAlignment="1" applyProtection="1">
      <alignment horizontal="left" vertical="top" wrapText="1"/>
    </xf>
    <xf numFmtId="0" fontId="40" fillId="0" borderId="0" xfId="49" applyFont="1" applyFill="1" applyBorder="1" applyAlignment="1">
      <alignment horizontal="left" vertical="center" wrapText="1"/>
    </xf>
    <xf numFmtId="0" fontId="42" fillId="0" borderId="0" xfId="49" applyFont="1" applyFill="1" applyBorder="1" applyAlignment="1" applyProtection="1">
      <alignment horizontal="left" vertical="center" wrapText="1"/>
    </xf>
    <xf numFmtId="43" fontId="40" fillId="0" borderId="0" xfId="28" applyFont="1" applyFill="1" applyBorder="1" applyAlignment="1" applyProtection="1">
      <alignment horizontal="right" vertical="center" wrapText="1"/>
    </xf>
    <xf numFmtId="171" fontId="40" fillId="0" borderId="11" xfId="49" applyNumberFormat="1" applyFont="1" applyFill="1" applyBorder="1" applyAlignment="1">
      <alignment horizontal="right" vertical="top" wrapText="1"/>
    </xf>
    <xf numFmtId="0" fontId="25" fillId="0" borderId="0" xfId="0" applyFont="1" applyFill="1" applyAlignment="1">
      <alignment horizontal="center"/>
    </xf>
    <xf numFmtId="0" fontId="40" fillId="0" borderId="0" xfId="49" applyFont="1" applyFill="1" applyBorder="1" applyAlignment="1">
      <alignment horizontal="left" vertical="top" wrapText="1"/>
    </xf>
    <xf numFmtId="0" fontId="22" fillId="25" borderId="0" xfId="49" applyNumberFormat="1" applyFont="1" applyFill="1" applyBorder="1" applyAlignment="1">
      <alignment horizontal="center"/>
    </xf>
    <xf numFmtId="0" fontId="23" fillId="25" borderId="0" xfId="49" applyFont="1" applyFill="1" applyAlignment="1">
      <alignment horizontal="left" vertical="top" wrapText="1"/>
    </xf>
    <xf numFmtId="0" fontId="23" fillId="25" borderId="0" xfId="49" applyFont="1" applyFill="1" applyBorder="1" applyAlignment="1">
      <alignment horizontal="left" vertical="top" wrapText="1"/>
    </xf>
    <xf numFmtId="0" fontId="23" fillId="0" borderId="0" xfId="49" applyFont="1" applyFill="1" applyAlignment="1">
      <alignment horizontal="center"/>
    </xf>
    <xf numFmtId="43" fontId="23" fillId="0" borderId="10" xfId="28" applyFont="1" applyFill="1" applyBorder="1" applyAlignment="1">
      <alignment horizontal="right" vertical="center" wrapText="1"/>
    </xf>
    <xf numFmtId="0" fontId="42" fillId="0" borderId="0" xfId="63" applyNumberFormat="1" applyFont="1" applyFill="1" applyBorder="1" applyAlignment="1">
      <alignment horizontal="right" vertical="top"/>
    </xf>
    <xf numFmtId="0" fontId="42" fillId="0" borderId="0" xfId="63" applyNumberFormat="1" applyFont="1" applyFill="1" applyBorder="1" applyAlignment="1">
      <alignment vertical="top"/>
    </xf>
    <xf numFmtId="0" fontId="22" fillId="25" borderId="0" xfId="44" applyNumberFormat="1" applyFont="1" applyFill="1" applyBorder="1" applyAlignment="1" applyProtection="1">
      <alignment horizontal="center" vertical="center"/>
    </xf>
    <xf numFmtId="0" fontId="23" fillId="25" borderId="0" xfId="44" applyFont="1" applyFill="1" applyBorder="1" applyAlignment="1">
      <alignment horizontal="center" vertical="center"/>
    </xf>
    <xf numFmtId="0" fontId="23" fillId="25" borderId="0" xfId="44" applyFont="1" applyFill="1" applyBorder="1" applyAlignment="1">
      <alignment vertical="center"/>
    </xf>
    <xf numFmtId="0" fontId="23" fillId="25" borderId="0" xfId="44" applyFont="1" applyFill="1" applyBorder="1" applyAlignment="1">
      <alignment vertical="center" wrapText="1"/>
    </xf>
    <xf numFmtId="0" fontId="23" fillId="25" borderId="0" xfId="44" applyFont="1" applyFill="1" applyBorder="1" applyAlignment="1">
      <alignment horizontal="left" vertical="center"/>
    </xf>
    <xf numFmtId="0" fontId="23" fillId="25" borderId="0" xfId="63" applyNumberFormat="1" applyFont="1" applyFill="1" applyBorder="1" applyAlignment="1" applyProtection="1">
      <alignment horizontal="right" vertical="center"/>
    </xf>
    <xf numFmtId="0" fontId="22" fillId="0" borderId="0" xfId="0" applyFont="1" applyFill="1" applyBorder="1" applyAlignment="1">
      <alignment horizontal="right" vertical="center"/>
    </xf>
    <xf numFmtId="0" fontId="23" fillId="25" borderId="0" xfId="52" applyFont="1" applyFill="1" applyAlignment="1" applyProtection="1">
      <alignment vertical="center"/>
    </xf>
    <xf numFmtId="0" fontId="23" fillId="25" borderId="13" xfId="0" applyFont="1" applyFill="1" applyBorder="1" applyAlignment="1">
      <alignment horizontal="right" vertical="center"/>
    </xf>
    <xf numFmtId="0" fontId="22" fillId="25" borderId="13" xfId="0" applyFont="1" applyFill="1" applyBorder="1" applyAlignment="1">
      <alignment horizontal="center" vertical="center"/>
    </xf>
    <xf numFmtId="0" fontId="22" fillId="25" borderId="13" xfId="0" applyFont="1" applyFill="1" applyBorder="1" applyAlignment="1">
      <alignment horizontal="right" vertical="center"/>
    </xf>
    <xf numFmtId="0" fontId="24" fillId="25" borderId="0" xfId="0" applyFont="1" applyFill="1" applyBorder="1" applyAlignment="1">
      <alignment horizontal="center"/>
    </xf>
    <xf numFmtId="0" fontId="25" fillId="25" borderId="0" xfId="0" applyFont="1" applyFill="1" applyBorder="1" applyAlignment="1">
      <alignment horizontal="center"/>
    </xf>
    <xf numFmtId="0" fontId="22" fillId="25" borderId="0" xfId="0" applyFont="1" applyFill="1" applyBorder="1" applyAlignment="1">
      <alignment horizontal="center" vertical="center"/>
    </xf>
    <xf numFmtId="0" fontId="23" fillId="25" borderId="0" xfId="49" applyNumberFormat="1" applyFont="1" applyFill="1" applyBorder="1" applyAlignment="1">
      <alignment horizontal="center"/>
    </xf>
    <xf numFmtId="0" fontId="23" fillId="25" borderId="0" xfId="63" quotePrefix="1" applyNumberFormat="1" applyFont="1" applyFill="1" applyBorder="1" applyAlignment="1" applyProtection="1">
      <alignment horizontal="center" wrapText="1"/>
    </xf>
    <xf numFmtId="0" fontId="23" fillId="25" borderId="0" xfId="63" applyNumberFormat="1" applyFont="1" applyFill="1" applyBorder="1" applyAlignment="1">
      <alignment horizontal="center" wrapText="1"/>
    </xf>
    <xf numFmtId="0" fontId="23" fillId="25" borderId="0" xfId="63" applyNumberFormat="1" applyFont="1" applyFill="1" applyBorder="1" applyAlignment="1" applyProtection="1">
      <alignment horizontal="center" wrapText="1"/>
    </xf>
    <xf numFmtId="0" fontId="23" fillId="25" borderId="0" xfId="44" applyFont="1" applyFill="1" applyAlignment="1">
      <alignment horizontal="center" wrapText="1"/>
    </xf>
    <xf numFmtId="0" fontId="23" fillId="25" borderId="0" xfId="52" applyNumberFormat="1" applyFont="1" applyFill="1" applyBorder="1" applyAlignment="1" applyProtection="1">
      <alignment horizontal="center"/>
    </xf>
    <xf numFmtId="0" fontId="23" fillId="25" borderId="0" xfId="44" applyFont="1" applyFill="1" applyAlignment="1">
      <alignment horizontal="left" vertical="center"/>
    </xf>
    <xf numFmtId="0" fontId="23" fillId="25" borderId="0" xfId="49" applyNumberFormat="1" applyFont="1" applyFill="1" applyBorder="1" applyAlignment="1">
      <alignment vertical="center"/>
    </xf>
    <xf numFmtId="0" fontId="23" fillId="25" borderId="0" xfId="49" applyNumberFormat="1" applyFont="1" applyFill="1" applyBorder="1" applyAlignment="1">
      <alignment horizontal="center" vertical="center"/>
    </xf>
    <xf numFmtId="0" fontId="23" fillId="25" borderId="0" xfId="44" applyFont="1" applyFill="1" applyAlignment="1">
      <alignment horizontal="center" vertical="center"/>
    </xf>
    <xf numFmtId="0" fontId="23" fillId="25" borderId="0" xfId="49" applyNumberFormat="1" applyFont="1" applyFill="1" applyBorder="1" applyAlignment="1" applyProtection="1">
      <alignment horizontal="center" vertical="center"/>
    </xf>
    <xf numFmtId="0" fontId="23" fillId="25" borderId="11" xfId="49" applyFont="1" applyFill="1" applyBorder="1" applyAlignment="1">
      <alignment horizontal="left" vertical="top" wrapText="1"/>
    </xf>
    <xf numFmtId="0" fontId="23" fillId="25" borderId="11" xfId="49" applyFont="1" applyFill="1" applyBorder="1" applyAlignment="1">
      <alignment horizontal="right" vertical="top" wrapText="1"/>
    </xf>
    <xf numFmtId="0" fontId="23" fillId="25" borderId="11" xfId="49" applyFont="1" applyFill="1" applyBorder="1" applyAlignment="1" applyProtection="1">
      <alignment horizontal="left" vertical="top" wrapText="1"/>
    </xf>
    <xf numFmtId="0" fontId="25" fillId="25" borderId="0" xfId="0" applyFont="1" applyFill="1" applyAlignment="1">
      <alignment horizontal="center" vertical="center"/>
    </xf>
    <xf numFmtId="0" fontId="22" fillId="0" borderId="0" xfId="49" applyFont="1" applyFill="1" applyBorder="1" applyAlignment="1">
      <alignment horizontal="center" vertical="center" wrapText="1"/>
    </xf>
    <xf numFmtId="0" fontId="23" fillId="0" borderId="0" xfId="49" applyFont="1" applyFill="1" applyBorder="1" applyAlignment="1">
      <alignment vertical="center"/>
    </xf>
    <xf numFmtId="0" fontId="22" fillId="0" borderId="0" xfId="49" applyFont="1" applyFill="1" applyBorder="1" applyAlignment="1">
      <alignment horizontal="center" vertical="center"/>
    </xf>
    <xf numFmtId="0" fontId="40" fillId="0" borderId="0" xfId="49" applyNumberFormat="1" applyFont="1" applyFill="1" applyAlignment="1" applyProtection="1">
      <alignment horizontal="center"/>
    </xf>
    <xf numFmtId="0" fontId="40" fillId="0" borderId="0" xfId="53" applyNumberFormat="1" applyFont="1" applyFill="1" applyBorder="1" applyAlignment="1">
      <alignment horizontal="center"/>
    </xf>
    <xf numFmtId="43" fontId="40" fillId="0" borderId="0" xfId="28" applyNumberFormat="1" applyFont="1" applyFill="1" applyBorder="1" applyAlignment="1" applyProtection="1">
      <alignment horizontal="center" wrapText="1"/>
    </xf>
    <xf numFmtId="0" fontId="40" fillId="0" borderId="11" xfId="53" applyFont="1" applyFill="1" applyBorder="1" applyAlignment="1">
      <alignment horizontal="right" vertical="top" wrapText="1"/>
    </xf>
    <xf numFmtId="171" fontId="40" fillId="0" borderId="11" xfId="53" applyNumberFormat="1" applyFont="1" applyFill="1" applyBorder="1" applyAlignment="1">
      <alignment horizontal="right" vertical="top" wrapText="1"/>
    </xf>
    <xf numFmtId="0" fontId="40" fillId="0" borderId="11" xfId="0" applyFont="1" applyFill="1" applyBorder="1" applyAlignment="1">
      <alignment wrapText="1"/>
    </xf>
    <xf numFmtId="0" fontId="23" fillId="0" borderId="11" xfId="0" applyFont="1" applyFill="1" applyBorder="1" applyAlignment="1">
      <alignment vertical="center"/>
    </xf>
    <xf numFmtId="0" fontId="23" fillId="0" borderId="11" xfId="44" applyFont="1" applyFill="1" applyBorder="1" applyAlignment="1">
      <alignment vertical="center"/>
    </xf>
    <xf numFmtId="0" fontId="23" fillId="0" borderId="11" xfId="44" applyNumberFormat="1" applyFont="1" applyFill="1" applyBorder="1" applyAlignment="1">
      <alignment vertical="center"/>
    </xf>
    <xf numFmtId="0" fontId="23" fillId="0" borderId="10" xfId="44" applyNumberFormat="1" applyFont="1" applyFill="1" applyBorder="1" applyAlignment="1">
      <alignment vertical="center"/>
    </xf>
    <xf numFmtId="0" fontId="23" fillId="0" borderId="0" xfId="69" quotePrefix="1" applyFont="1" applyFill="1" applyBorder="1" applyAlignment="1">
      <alignment horizontal="right" vertical="center" wrapText="1"/>
    </xf>
    <xf numFmtId="0" fontId="23" fillId="0" borderId="0" xfId="69" applyFont="1" applyFill="1" applyBorder="1" applyAlignment="1">
      <alignment vertical="center"/>
    </xf>
    <xf numFmtId="0" fontId="40" fillId="0" borderId="0" xfId="44" applyNumberFormat="1" applyFont="1" applyFill="1" applyBorder="1" applyAlignment="1">
      <alignment horizontal="center" vertical="center"/>
    </xf>
    <xf numFmtId="0" fontId="0" fillId="0" borderId="0" xfId="0" applyAlignment="1">
      <alignment vertical="center"/>
    </xf>
    <xf numFmtId="0" fontId="40" fillId="0" borderId="0" xfId="69" applyFont="1" applyFill="1" applyAlignment="1" applyProtection="1">
      <alignment horizontal="left" vertical="top" wrapText="1"/>
    </xf>
    <xf numFmtId="0" fontId="23" fillId="0" borderId="0" xfId="69" applyNumberFormat="1" applyFont="1" applyFill="1" applyAlignment="1" applyProtection="1">
      <alignment horizontal="center"/>
    </xf>
    <xf numFmtId="0" fontId="23" fillId="0" borderId="0" xfId="69" applyNumberFormat="1" applyFont="1" applyFill="1" applyBorder="1" applyAlignment="1" applyProtection="1">
      <alignment horizontal="center" wrapText="1"/>
    </xf>
    <xf numFmtId="0" fontId="23" fillId="0" borderId="0" xfId="69" applyNumberFormat="1" applyFont="1" applyFill="1" applyAlignment="1">
      <alignment horizontal="center" wrapText="1"/>
    </xf>
    <xf numFmtId="0" fontId="23" fillId="0" borderId="0" xfId="69" applyNumberFormat="1" applyFont="1" applyFill="1" applyBorder="1" applyAlignment="1">
      <alignment horizontal="center" wrapText="1"/>
    </xf>
    <xf numFmtId="0" fontId="40" fillId="0" borderId="0" xfId="69" applyNumberFormat="1" applyFont="1" applyFill="1" applyBorder="1" applyAlignment="1" applyProtection="1">
      <alignment horizontal="center" wrapText="1"/>
    </xf>
    <xf numFmtId="0" fontId="40" fillId="0" borderId="0" xfId="69" applyFont="1" applyFill="1" applyBorder="1" applyAlignment="1">
      <alignment horizontal="center" vertical="top" wrapText="1"/>
    </xf>
    <xf numFmtId="1" fontId="40" fillId="0" borderId="0" xfId="69" applyNumberFormat="1" applyFont="1" applyFill="1" applyAlignment="1" applyProtection="1">
      <alignment horizontal="center"/>
    </xf>
    <xf numFmtId="1" fontId="40" fillId="0" borderId="0" xfId="44" applyNumberFormat="1" applyFont="1" applyFill="1" applyAlignment="1">
      <alignment horizontal="center"/>
    </xf>
    <xf numFmtId="175" fontId="42" fillId="0" borderId="0" xfId="69" applyNumberFormat="1" applyFont="1" applyFill="1" applyAlignment="1">
      <alignment vertical="top" wrapText="1"/>
    </xf>
    <xf numFmtId="167" fontId="40" fillId="25" borderId="0" xfId="69" applyNumberFormat="1" applyFont="1" applyFill="1" applyBorder="1" applyAlignment="1">
      <alignment vertical="top" wrapText="1"/>
    </xf>
    <xf numFmtId="0" fontId="40" fillId="25" borderId="0" xfId="69" applyFont="1" applyFill="1" applyBorder="1" applyAlignment="1" applyProtection="1">
      <alignment horizontal="left" vertical="top" wrapText="1"/>
    </xf>
    <xf numFmtId="0" fontId="40" fillId="0" borderId="11" xfId="69" applyNumberFormat="1" applyFont="1" applyFill="1" applyBorder="1" applyAlignment="1">
      <alignment vertical="top" wrapText="1"/>
    </xf>
    <xf numFmtId="0" fontId="43" fillId="0" borderId="0" xfId="0" applyFont="1" applyFill="1" applyAlignment="1">
      <alignment horizontal="center" vertical="center"/>
    </xf>
    <xf numFmtId="0" fontId="42" fillId="0" borderId="0" xfId="44" applyNumberFormat="1" applyFont="1" applyFill="1" applyBorder="1" applyAlignment="1" applyProtection="1">
      <alignment horizontal="center" vertical="center"/>
    </xf>
    <xf numFmtId="0" fontId="40" fillId="0" borderId="0" xfId="69" applyFont="1" applyFill="1" applyBorder="1" applyAlignment="1">
      <alignment horizontal="right" vertical="top"/>
    </xf>
    <xf numFmtId="0" fontId="42" fillId="25" borderId="0" xfId="49" applyNumberFormat="1" applyFont="1" applyFill="1" applyBorder="1" applyAlignment="1" applyProtection="1">
      <alignment horizontal="center" vertical="center"/>
    </xf>
    <xf numFmtId="0" fontId="40" fillId="25" borderId="0" xfId="49" applyFont="1" applyFill="1" applyAlignment="1">
      <alignment vertical="center"/>
    </xf>
    <xf numFmtId="49" fontId="40" fillId="25" borderId="0" xfId="49" applyNumberFormat="1" applyFont="1" applyFill="1" applyAlignment="1">
      <alignment horizontal="center" vertical="center"/>
    </xf>
    <xf numFmtId="0" fontId="40" fillId="25" borderId="0" xfId="0" applyFont="1" applyFill="1" applyAlignment="1">
      <alignment horizontal="right" vertical="center"/>
    </xf>
    <xf numFmtId="0" fontId="40" fillId="25" borderId="0" xfId="0" applyFont="1" applyFill="1" applyAlignment="1">
      <alignment vertical="center"/>
    </xf>
    <xf numFmtId="0" fontId="40" fillId="25" borderId="10" xfId="0" applyFont="1" applyFill="1" applyBorder="1" applyAlignment="1">
      <alignment vertical="center"/>
    </xf>
    <xf numFmtId="0" fontId="42" fillId="25" borderId="10" xfId="0" applyFont="1" applyFill="1" applyBorder="1" applyAlignment="1">
      <alignment horizontal="right" vertical="center"/>
    </xf>
    <xf numFmtId="0" fontId="42" fillId="25" borderId="0" xfId="0" applyFont="1" applyFill="1" applyBorder="1" applyAlignment="1">
      <alignment horizontal="right" vertical="center"/>
    </xf>
    <xf numFmtId="0" fontId="40" fillId="25" borderId="0" xfId="0" applyFont="1" applyFill="1" applyAlignment="1">
      <alignment horizontal="left" vertical="center"/>
    </xf>
    <xf numFmtId="0" fontId="40" fillId="25" borderId="0" xfId="0" applyFont="1" applyFill="1" applyBorder="1" applyAlignment="1">
      <alignment horizontal="center" vertical="center"/>
    </xf>
    <xf numFmtId="0" fontId="40" fillId="25" borderId="0" xfId="0" applyFont="1" applyFill="1" applyBorder="1" applyAlignment="1">
      <alignment horizontal="right" vertical="center"/>
    </xf>
    <xf numFmtId="43" fontId="40" fillId="25" borderId="0" xfId="28" applyFont="1" applyFill="1" applyBorder="1" applyAlignment="1">
      <alignment horizontal="right" vertical="center" wrapText="1"/>
    </xf>
    <xf numFmtId="43" fontId="40" fillId="25" borderId="0" xfId="28" applyFont="1" applyFill="1" applyBorder="1" applyAlignment="1" applyProtection="1">
      <alignment horizontal="right" vertical="center" wrapText="1"/>
    </xf>
    <xf numFmtId="0" fontId="42" fillId="25" borderId="0" xfId="0" applyFont="1" applyFill="1" applyAlignment="1">
      <alignment horizontal="left" vertical="center"/>
    </xf>
    <xf numFmtId="0" fontId="42" fillId="25" borderId="0" xfId="0" applyFont="1" applyFill="1" applyAlignment="1">
      <alignment vertical="center"/>
    </xf>
    <xf numFmtId="0" fontId="42" fillId="25" borderId="0" xfId="0" applyFont="1" applyFill="1" applyBorder="1" applyAlignment="1">
      <alignment horizontal="center" vertical="center"/>
    </xf>
    <xf numFmtId="43" fontId="42" fillId="25" borderId="0" xfId="28" applyFont="1" applyFill="1" applyBorder="1" applyAlignment="1" applyProtection="1">
      <alignment horizontal="right" vertical="center" wrapText="1"/>
    </xf>
    <xf numFmtId="43" fontId="42" fillId="25" borderId="11" xfId="28" applyFont="1" applyFill="1" applyBorder="1" applyAlignment="1" applyProtection="1">
      <alignment horizontal="right" vertical="center" wrapText="1"/>
    </xf>
    <xf numFmtId="0" fontId="40" fillId="25" borderId="10" xfId="0" applyFont="1" applyFill="1" applyBorder="1" applyAlignment="1">
      <alignment horizontal="center" vertical="center"/>
    </xf>
    <xf numFmtId="0" fontId="40" fillId="25" borderId="10" xfId="0" applyFont="1" applyFill="1" applyBorder="1" applyAlignment="1">
      <alignment horizontal="right" vertical="center"/>
    </xf>
    <xf numFmtId="43" fontId="40" fillId="25" borderId="10" xfId="28" applyFont="1" applyFill="1" applyBorder="1" applyAlignment="1">
      <alignment horizontal="right" vertical="center" wrapText="1"/>
    </xf>
    <xf numFmtId="0" fontId="23" fillId="0" borderId="0" xfId="53" applyNumberFormat="1" applyFont="1" applyFill="1" applyBorder="1" applyAlignment="1" applyProtection="1">
      <alignment horizontal="left" vertical="top"/>
    </xf>
    <xf numFmtId="0" fontId="23" fillId="0" borderId="0" xfId="53" applyNumberFormat="1" applyFont="1" applyFill="1" applyBorder="1" applyAlignment="1" applyProtection="1">
      <alignment horizontal="left" vertical="top" wrapText="1"/>
    </xf>
    <xf numFmtId="0" fontId="23" fillId="0" borderId="0" xfId="49" applyFont="1" applyFill="1" applyBorder="1" applyAlignment="1">
      <alignment horizontal="left" vertical="top" wrapText="1"/>
    </xf>
    <xf numFmtId="0" fontId="23" fillId="0" borderId="0" xfId="53" applyNumberFormat="1" applyFont="1" applyFill="1" applyBorder="1" applyAlignment="1" applyProtection="1">
      <alignment horizontal="center" vertical="top"/>
    </xf>
    <xf numFmtId="0" fontId="23" fillId="0" borderId="0" xfId="49" applyFont="1" applyFill="1" applyBorder="1" applyAlignment="1">
      <alignment horizontal="left" vertical="top"/>
    </xf>
    <xf numFmtId="0" fontId="23" fillId="0" borderId="0" xfId="49" applyFont="1" applyFill="1" applyBorder="1" applyAlignment="1" applyProtection="1">
      <alignment horizontal="left" vertical="top" wrapText="1"/>
    </xf>
    <xf numFmtId="0" fontId="25" fillId="0" borderId="0" xfId="0" applyFont="1" applyFill="1" applyAlignment="1">
      <alignment horizontal="center" vertical="center"/>
    </xf>
    <xf numFmtId="0" fontId="23" fillId="0" borderId="0" xfId="44" applyFont="1" applyFill="1" applyAlignment="1">
      <alignment horizontal="left" vertical="center"/>
    </xf>
    <xf numFmtId="0" fontId="43" fillId="0" borderId="0" xfId="0" applyFont="1" applyFill="1" applyAlignment="1">
      <alignment horizontal="center" vertical="center"/>
    </xf>
    <xf numFmtId="0" fontId="23" fillId="0" borderId="0" xfId="52" applyFont="1" applyFill="1" applyBorder="1" applyAlignment="1" applyProtection="1">
      <alignment horizontal="center" vertical="top" wrapText="1"/>
    </xf>
    <xf numFmtId="0" fontId="23" fillId="25" borderId="0" xfId="49" applyNumberFormat="1" applyFont="1" applyFill="1" applyBorder="1" applyAlignment="1">
      <alignment horizontal="center" vertical="top" wrapText="1"/>
    </xf>
    <xf numFmtId="0" fontId="38" fillId="0" borderId="14" xfId="0" applyNumberFormat="1" applyFont="1" applyFill="1" applyBorder="1" applyAlignment="1">
      <alignment horizontal="center" vertical="center" wrapText="1"/>
    </xf>
    <xf numFmtId="0" fontId="38" fillId="0" borderId="14" xfId="0" applyFont="1" applyFill="1" applyBorder="1" applyAlignment="1">
      <alignment horizontal="center" vertical="center" wrapText="1"/>
    </xf>
    <xf numFmtId="2" fontId="42" fillId="0" borderId="10" xfId="0" applyNumberFormat="1" applyFont="1" applyFill="1" applyBorder="1" applyAlignment="1">
      <alignment vertical="top"/>
    </xf>
    <xf numFmtId="0" fontId="40" fillId="0" borderId="0" xfId="0" applyFont="1" applyFill="1" applyBorder="1" applyAlignment="1">
      <alignment horizontal="center" vertical="top" wrapText="1"/>
    </xf>
    <xf numFmtId="2" fontId="42" fillId="0" borderId="0" xfId="0" applyNumberFormat="1" applyFont="1" applyFill="1" applyBorder="1" applyAlignment="1">
      <alignment vertical="top"/>
    </xf>
    <xf numFmtId="2" fontId="40" fillId="0" borderId="0" xfId="0" applyNumberFormat="1" applyFont="1" applyFill="1" applyBorder="1" applyAlignment="1">
      <alignment vertical="top"/>
    </xf>
    <xf numFmtId="0" fontId="40" fillId="0" borderId="0" xfId="49" applyFont="1" applyFill="1" applyBorder="1" applyAlignment="1">
      <alignment vertical="center"/>
    </xf>
    <xf numFmtId="49" fontId="40" fillId="0" borderId="0" xfId="49" applyNumberFormat="1" applyFont="1" applyFill="1" applyBorder="1" applyAlignment="1">
      <alignment horizontal="center" vertical="center"/>
    </xf>
    <xf numFmtId="49" fontId="40" fillId="0" borderId="0" xfId="49" applyNumberFormat="1" applyFont="1" applyFill="1" applyAlignment="1">
      <alignment horizontal="center" vertical="center"/>
    </xf>
    <xf numFmtId="187" fontId="22" fillId="0" borderId="11" xfId="53" applyNumberFormat="1" applyFont="1" applyFill="1" applyBorder="1" applyAlignment="1">
      <alignment horizontal="right" vertical="top" wrapText="1"/>
    </xf>
    <xf numFmtId="49" fontId="23" fillId="0" borderId="0" xfId="49" applyNumberFormat="1" applyFont="1" applyFill="1" applyAlignment="1">
      <alignment horizontal="center" vertical="center"/>
    </xf>
    <xf numFmtId="0" fontId="23" fillId="0" borderId="0" xfId="48" applyFont="1" applyFill="1" applyBorder="1" applyAlignment="1">
      <alignment horizontal="right" vertical="top"/>
    </xf>
    <xf numFmtId="49" fontId="23" fillId="0" borderId="11" xfId="48" applyNumberFormat="1" applyFont="1" applyFill="1" applyBorder="1" applyAlignment="1">
      <alignment horizontal="right" vertical="top" wrapText="1"/>
    </xf>
    <xf numFmtId="43" fontId="22" fillId="0" borderId="11" xfId="28" applyFont="1" applyFill="1" applyBorder="1" applyAlignment="1" applyProtection="1">
      <alignment horizontal="right" vertical="top" wrapText="1"/>
    </xf>
    <xf numFmtId="0" fontId="23" fillId="25" borderId="0" xfId="49" applyFont="1" applyFill="1" applyAlignment="1">
      <alignment horizontal="center" vertical="top"/>
    </xf>
    <xf numFmtId="0" fontId="42" fillId="0" borderId="12" xfId="49" applyFont="1" applyFill="1" applyBorder="1"/>
    <xf numFmtId="0" fontId="23" fillId="0" borderId="11" xfId="53" applyFont="1" applyFill="1" applyBorder="1" applyAlignment="1">
      <alignment vertical="top" wrapText="1"/>
    </xf>
    <xf numFmtId="0" fontId="23" fillId="0" borderId="11" xfId="53" applyFont="1" applyFill="1" applyBorder="1" applyAlignment="1">
      <alignment horizontal="right" vertical="top" wrapText="1"/>
    </xf>
    <xf numFmtId="0" fontId="23" fillId="0" borderId="0" xfId="44" applyNumberFormat="1" applyFont="1" applyFill="1" applyBorder="1" applyAlignment="1">
      <alignment vertical="center"/>
    </xf>
    <xf numFmtId="0" fontId="25" fillId="0" borderId="0" xfId="0" applyFont="1" applyFill="1" applyAlignment="1">
      <alignment horizontal="center" vertical="center"/>
    </xf>
    <xf numFmtId="0" fontId="25" fillId="0" borderId="0" xfId="0" applyFont="1" applyFill="1" applyAlignment="1">
      <alignment horizontal="center"/>
    </xf>
    <xf numFmtId="0" fontId="40" fillId="0" borderId="0" xfId="49" applyFont="1" applyFill="1" applyBorder="1" applyAlignment="1">
      <alignment horizontal="left" vertical="top" wrapText="1"/>
    </xf>
    <xf numFmtId="49" fontId="23" fillId="0" borderId="0" xfId="52" applyNumberFormat="1" applyFont="1" applyFill="1" applyBorder="1" applyAlignment="1" applyProtection="1">
      <alignment horizontal="center" vertical="top"/>
    </xf>
    <xf numFmtId="0" fontId="23" fillId="0" borderId="0" xfId="49" applyFont="1" applyFill="1" applyAlignment="1">
      <alignment horizontal="center"/>
    </xf>
    <xf numFmtId="49" fontId="40" fillId="0" borderId="0" xfId="52" applyNumberFormat="1" applyFont="1" applyFill="1" applyBorder="1" applyAlignment="1" applyProtection="1">
      <alignment horizontal="center" vertical="top"/>
    </xf>
    <xf numFmtId="0" fontId="22" fillId="0" borderId="0" xfId="44" applyNumberFormat="1" applyFont="1" applyFill="1" applyBorder="1" applyAlignment="1" applyProtection="1">
      <alignment horizontal="center" vertical="center"/>
    </xf>
    <xf numFmtId="0" fontId="40" fillId="0" borderId="0" xfId="49" applyFont="1" applyFill="1" applyBorder="1" applyAlignment="1" applyProtection="1">
      <alignment horizontal="left" vertical="top" wrapText="1"/>
    </xf>
    <xf numFmtId="0" fontId="40" fillId="0" borderId="0" xfId="0" applyFont="1" applyFill="1" applyBorder="1" applyAlignment="1">
      <alignment horizontal="left" vertical="top" wrapText="1"/>
    </xf>
    <xf numFmtId="0" fontId="22" fillId="0" borderId="0" xfId="49" applyNumberFormat="1" applyFont="1" applyFill="1" applyBorder="1" applyAlignment="1" applyProtection="1">
      <alignment horizontal="center" vertical="center"/>
    </xf>
    <xf numFmtId="0" fontId="42" fillId="0" borderId="0" xfId="44" applyNumberFormat="1" applyFont="1" applyFill="1" applyBorder="1" applyAlignment="1" applyProtection="1">
      <alignment horizontal="center"/>
    </xf>
    <xf numFmtId="0" fontId="40" fillId="0" borderId="0" xfId="69" applyFont="1" applyFill="1" applyBorder="1" applyAlignment="1">
      <alignment horizontal="left" vertical="top" wrapText="1"/>
    </xf>
    <xf numFmtId="0" fontId="23" fillId="0" borderId="0" xfId="49" applyFont="1" applyFill="1" applyAlignment="1">
      <alignment vertical="top"/>
    </xf>
    <xf numFmtId="0" fontId="40" fillId="0" borderId="0" xfId="49" applyNumberFormat="1" applyFont="1" applyFill="1" applyBorder="1" applyAlignment="1" applyProtection="1">
      <alignment horizontal="center" vertical="center"/>
    </xf>
    <xf numFmtId="0" fontId="40" fillId="0" borderId="0" xfId="49" applyNumberFormat="1" applyFont="1" applyFill="1" applyBorder="1" applyAlignment="1">
      <alignment horizontal="center"/>
    </xf>
    <xf numFmtId="0" fontId="23" fillId="0" borderId="0" xfId="49" applyNumberFormat="1" applyFont="1" applyFill="1" applyBorder="1" applyAlignment="1">
      <alignment horizontal="center" vertical="top"/>
    </xf>
    <xf numFmtId="0" fontId="23" fillId="0" borderId="0" xfId="49" applyNumberFormat="1" applyFont="1" applyFill="1" applyBorder="1" applyAlignment="1">
      <alignment horizontal="center"/>
    </xf>
    <xf numFmtId="0" fontId="22" fillId="0" borderId="0" xfId="0" applyNumberFormat="1" applyFont="1" applyFill="1" applyBorder="1" applyAlignment="1">
      <alignment horizontal="center"/>
    </xf>
    <xf numFmtId="0" fontId="0" fillId="0" borderId="0" xfId="0" applyFill="1" applyAlignment="1">
      <alignment horizontal="center"/>
    </xf>
    <xf numFmtId="0" fontId="23" fillId="0" borderId="0" xfId="69" applyFont="1" applyFill="1" applyBorder="1" applyAlignment="1">
      <alignment horizontal="right" vertical="top" wrapText="1"/>
    </xf>
    <xf numFmtId="175" fontId="23" fillId="0" borderId="0" xfId="69" applyNumberFormat="1" applyFont="1" applyFill="1" applyBorder="1" applyAlignment="1">
      <alignment horizontal="right" vertical="top" wrapText="1"/>
    </xf>
    <xf numFmtId="0" fontId="23" fillId="0" borderId="11" xfId="44" applyNumberFormat="1" applyFont="1" applyFill="1" applyBorder="1" applyAlignment="1">
      <alignment horizontal="right" wrapText="1"/>
    </xf>
    <xf numFmtId="0" fontId="23" fillId="0" borderId="0" xfId="52" applyFont="1" applyFill="1" applyBorder="1" applyAlignment="1" applyProtection="1">
      <alignment horizontal="left" vertical="top" wrapText="1"/>
    </xf>
    <xf numFmtId="0" fontId="23" fillId="0" borderId="0" xfId="0" applyFont="1" applyFill="1" applyBorder="1" applyAlignment="1">
      <alignment horizontal="left" vertical="top" wrapText="1"/>
    </xf>
    <xf numFmtId="43" fontId="23" fillId="0" borderId="0" xfId="52" applyNumberFormat="1" applyFont="1" applyFill="1" applyBorder="1" applyProtection="1"/>
    <xf numFmtId="164" fontId="40" fillId="0" borderId="10" xfId="63" applyNumberFormat="1" applyFont="1" applyFill="1" applyBorder="1" applyAlignment="1" applyProtection="1">
      <alignment horizontal="right" wrapText="1"/>
    </xf>
    <xf numFmtId="164" fontId="40" fillId="0" borderId="10" xfId="63" applyNumberFormat="1" applyFont="1" applyFill="1" applyBorder="1" applyAlignment="1" applyProtection="1">
      <alignment horizontal="right"/>
    </xf>
    <xf numFmtId="0" fontId="40" fillId="0" borderId="0" xfId="49" applyFont="1" applyFill="1" applyBorder="1" applyAlignment="1">
      <alignment horizontal="left" vertical="top"/>
    </xf>
    <xf numFmtId="0" fontId="23" fillId="25" borderId="0" xfId="47" applyFont="1" applyFill="1" applyAlignment="1" applyProtection="1">
      <alignment vertical="center"/>
    </xf>
    <xf numFmtId="2" fontId="22" fillId="0" borderId="10" xfId="0" applyNumberFormat="1" applyFont="1" applyFill="1" applyBorder="1" applyAlignment="1">
      <alignment horizontal="right"/>
    </xf>
    <xf numFmtId="2" fontId="23" fillId="0" borderId="11" xfId="0" applyNumberFormat="1" applyFont="1" applyFill="1" applyBorder="1" applyAlignment="1">
      <alignment vertical="top"/>
    </xf>
    <xf numFmtId="0" fontId="29" fillId="25" borderId="14" xfId="0" applyFont="1" applyFill="1" applyBorder="1" applyAlignment="1">
      <alignment horizontal="center" vertical="top" wrapText="1"/>
    </xf>
    <xf numFmtId="0" fontId="23" fillId="25" borderId="12" xfId="49" applyFont="1" applyFill="1" applyBorder="1" applyAlignment="1">
      <alignment horizontal="right" vertical="center"/>
    </xf>
    <xf numFmtId="0" fontId="23" fillId="25" borderId="0" xfId="49" applyNumberFormat="1" applyFont="1" applyFill="1" applyBorder="1" applyAlignment="1">
      <alignment horizontal="right" vertical="center" wrapText="1"/>
    </xf>
    <xf numFmtId="0" fontId="23" fillId="25" borderId="0" xfId="63" applyNumberFormat="1" applyFont="1" applyFill="1" applyBorder="1" applyAlignment="1">
      <alignment horizontal="right" vertical="center" wrapText="1"/>
    </xf>
    <xf numFmtId="0" fontId="23" fillId="25" borderId="0" xfId="49" applyNumberFormat="1" applyFont="1" applyFill="1" applyBorder="1" applyAlignment="1">
      <alignment horizontal="center" vertical="center" wrapText="1"/>
    </xf>
    <xf numFmtId="0" fontId="23" fillId="0" borderId="0" xfId="44" applyFont="1" applyFill="1" applyAlignment="1">
      <alignment horizontal="left" vertical="center"/>
    </xf>
    <xf numFmtId="0" fontId="22" fillId="0" borderId="0" xfId="44" applyFont="1" applyFill="1" applyBorder="1" applyAlignment="1" applyProtection="1">
      <alignment horizontal="center" vertical="center"/>
    </xf>
    <xf numFmtId="43" fontId="23" fillId="0" borderId="0" xfId="28" applyFont="1" applyFill="1" applyBorder="1" applyAlignment="1">
      <alignment horizontal="right" vertical="center" wrapText="1"/>
    </xf>
    <xf numFmtId="43" fontId="23" fillId="0" borderId="0" xfId="28" applyFont="1" applyFill="1" applyBorder="1" applyAlignment="1">
      <alignment horizontal="right" vertical="center"/>
    </xf>
    <xf numFmtId="0" fontId="22" fillId="0" borderId="0" xfId="0" applyFont="1" applyFill="1" applyAlignment="1">
      <alignment horizontal="left" vertical="center"/>
    </xf>
    <xf numFmtId="0" fontId="22" fillId="0" borderId="0" xfId="0" applyFont="1" applyFill="1" applyAlignment="1">
      <alignment vertical="center"/>
    </xf>
    <xf numFmtId="43" fontId="22" fillId="0" borderId="0" xfId="28" applyFont="1" applyFill="1" applyBorder="1" applyAlignment="1" applyProtection="1">
      <alignment vertical="center" wrapText="1"/>
    </xf>
    <xf numFmtId="43" fontId="23" fillId="0" borderId="10" xfId="28" applyFont="1" applyFill="1" applyBorder="1" applyAlignment="1">
      <alignment vertical="center"/>
    </xf>
    <xf numFmtId="0" fontId="40" fillId="0" borderId="0" xfId="44" applyFont="1" applyFill="1" applyAlignment="1">
      <alignment horizontal="left" vertical="center"/>
    </xf>
    <xf numFmtId="0" fontId="40" fillId="0" borderId="0" xfId="44" applyNumberFormat="1" applyFont="1" applyFill="1" applyAlignment="1" applyProtection="1">
      <alignment horizontal="center" vertical="center"/>
    </xf>
    <xf numFmtId="0" fontId="40" fillId="0" borderId="0" xfId="44" applyFont="1" applyFill="1" applyBorder="1" applyAlignment="1">
      <alignment horizontal="left" vertical="center"/>
    </xf>
    <xf numFmtId="0" fontId="42" fillId="0" borderId="0" xfId="44" applyFont="1" applyFill="1" applyBorder="1" applyAlignment="1">
      <alignment horizontal="right" vertical="center"/>
    </xf>
    <xf numFmtId="167" fontId="40" fillId="0" borderId="0" xfId="44" applyNumberFormat="1" applyFont="1" applyFill="1" applyBorder="1" applyAlignment="1">
      <alignment horizontal="right" vertical="center"/>
    </xf>
    <xf numFmtId="172" fontId="42" fillId="0" borderId="0" xfId="44" applyNumberFormat="1" applyFont="1" applyFill="1" applyBorder="1" applyAlignment="1">
      <alignment horizontal="right" vertical="center"/>
    </xf>
    <xf numFmtId="169" fontId="40" fillId="0" borderId="0" xfId="44" applyNumberFormat="1" applyFont="1" applyFill="1" applyBorder="1" applyAlignment="1">
      <alignment horizontal="right" vertical="center"/>
    </xf>
    <xf numFmtId="43" fontId="40" fillId="0" borderId="0" xfId="28" applyFont="1" applyFill="1" applyBorder="1" applyAlignment="1">
      <alignment horizontal="right" vertical="center"/>
    </xf>
    <xf numFmtId="169" fontId="40" fillId="0" borderId="0" xfId="44" applyNumberFormat="1" applyFont="1" applyFill="1" applyAlignment="1">
      <alignment horizontal="right" vertical="center"/>
    </xf>
    <xf numFmtId="0" fontId="40" fillId="0" borderId="10" xfId="44" applyNumberFormat="1" applyFont="1" applyFill="1" applyBorder="1" applyAlignment="1" applyProtection="1">
      <alignment horizontal="right" vertical="center" wrapText="1"/>
    </xf>
    <xf numFmtId="0" fontId="40" fillId="0" borderId="0" xfId="44" applyNumberFormat="1" applyFont="1" applyFill="1" applyBorder="1" applyAlignment="1" applyProtection="1">
      <alignment horizontal="right" vertical="center" wrapText="1"/>
    </xf>
    <xf numFmtId="0" fontId="40" fillId="0" borderId="11" xfId="44" applyFont="1" applyFill="1" applyBorder="1" applyAlignment="1">
      <alignment horizontal="left" vertical="center"/>
    </xf>
    <xf numFmtId="0" fontId="42" fillId="0" borderId="11" xfId="44" applyFont="1" applyFill="1" applyBorder="1" applyAlignment="1">
      <alignment horizontal="right" vertical="center"/>
    </xf>
    <xf numFmtId="0" fontId="23" fillId="0" borderId="10" xfId="0" applyFont="1" applyFill="1" applyBorder="1" applyAlignment="1">
      <alignment vertical="center"/>
    </xf>
    <xf numFmtId="43" fontId="22" fillId="0" borderId="11" xfId="28" applyFont="1" applyFill="1" applyBorder="1" applyAlignment="1" applyProtection="1">
      <alignment horizontal="right" vertical="center" wrapText="1"/>
    </xf>
    <xf numFmtId="0" fontId="25" fillId="0" borderId="0" xfId="0" applyFont="1" applyFill="1" applyBorder="1" applyAlignment="1">
      <alignment horizontal="right" vertical="center"/>
    </xf>
    <xf numFmtId="0" fontId="25" fillId="0" borderId="13" xfId="0" applyFont="1" applyFill="1" applyBorder="1" applyAlignment="1">
      <alignment horizontal="right" vertical="center"/>
    </xf>
    <xf numFmtId="0" fontId="42" fillId="0" borderId="0" xfId="44" applyFont="1" applyFill="1" applyAlignment="1">
      <alignment horizontal="right" vertical="center"/>
    </xf>
    <xf numFmtId="183" fontId="42" fillId="0" borderId="0" xfId="44" applyNumberFormat="1" applyFont="1" applyFill="1" applyAlignment="1">
      <alignment horizontal="right" vertical="center"/>
    </xf>
    <xf numFmtId="0" fontId="40" fillId="0" borderId="0" xfId="44" applyFont="1" applyFill="1" applyBorder="1" applyAlignment="1">
      <alignment horizontal="right" vertical="center"/>
    </xf>
    <xf numFmtId="171" fontId="40" fillId="0" borderId="0" xfId="44" applyNumberFormat="1" applyFont="1" applyFill="1" applyBorder="1" applyAlignment="1">
      <alignment horizontal="right" vertical="center"/>
    </xf>
    <xf numFmtId="43" fontId="40" fillId="0" borderId="11" xfId="28" applyFont="1" applyFill="1" applyBorder="1" applyAlignment="1" applyProtection="1">
      <alignment horizontal="right" vertical="center" wrapText="1"/>
    </xf>
    <xf numFmtId="0" fontId="40" fillId="0" borderId="11" xfId="44" applyNumberFormat="1" applyFont="1" applyFill="1" applyBorder="1" applyAlignment="1" applyProtection="1">
      <alignment horizontal="right" vertical="center"/>
    </xf>
    <xf numFmtId="0" fontId="40" fillId="0" borderId="11" xfId="44" applyNumberFormat="1" applyFont="1" applyFill="1" applyBorder="1" applyAlignment="1" applyProtection="1">
      <alignment horizontal="right" vertical="center" wrapText="1"/>
    </xf>
    <xf numFmtId="0" fontId="40" fillId="0" borderId="10" xfId="44" applyFont="1" applyFill="1" applyBorder="1" applyAlignment="1">
      <alignment horizontal="left" vertical="center"/>
    </xf>
    <xf numFmtId="0" fontId="40" fillId="0" borderId="10" xfId="44" applyFont="1" applyFill="1" applyBorder="1" applyAlignment="1">
      <alignment horizontal="right" vertical="center"/>
    </xf>
    <xf numFmtId="0" fontId="40" fillId="0" borderId="0" xfId="44" applyFont="1" applyFill="1" applyBorder="1" applyAlignment="1">
      <alignment horizontal="center" vertical="center"/>
    </xf>
    <xf numFmtId="0" fontId="23" fillId="0" borderId="0" xfId="0" quotePrefix="1" applyFont="1" applyFill="1" applyBorder="1" applyAlignment="1">
      <alignment horizontal="center"/>
    </xf>
    <xf numFmtId="0" fontId="23" fillId="0" borderId="13" xfId="0" applyFont="1" applyFill="1" applyBorder="1" applyAlignment="1">
      <alignment horizontal="right" vertical="top"/>
    </xf>
    <xf numFmtId="0" fontId="22" fillId="0" borderId="13" xfId="0" applyFont="1" applyFill="1" applyBorder="1" applyAlignment="1">
      <alignment horizontal="center" vertical="top"/>
    </xf>
    <xf numFmtId="0" fontId="22" fillId="0" borderId="13" xfId="0" applyFont="1" applyFill="1" applyBorder="1" applyAlignment="1">
      <alignment horizontal="right" vertical="top"/>
    </xf>
    <xf numFmtId="0" fontId="22" fillId="0" borderId="0" xfId="44" applyNumberFormat="1" applyFont="1" applyFill="1" applyBorder="1" applyAlignment="1" applyProtection="1">
      <alignment horizontal="center" vertical="center"/>
    </xf>
    <xf numFmtId="0" fontId="40" fillId="0" borderId="0" xfId="49" applyFont="1" applyFill="1" applyBorder="1" applyAlignment="1" applyProtection="1">
      <alignment horizontal="left" vertical="top" wrapText="1"/>
    </xf>
    <xf numFmtId="0" fontId="29" fillId="0" borderId="0" xfId="0" applyFont="1" applyBorder="1" applyAlignment="1">
      <alignment vertical="center"/>
    </xf>
    <xf numFmtId="0" fontId="54" fillId="0" borderId="0" xfId="0" applyFont="1" applyBorder="1"/>
    <xf numFmtId="0" fontId="29" fillId="0" borderId="0" xfId="0" applyNumberFormat="1" applyFont="1" applyBorder="1" applyAlignment="1">
      <alignment horizontal="right" vertical="center" wrapText="1"/>
    </xf>
    <xf numFmtId="0" fontId="37" fillId="0" borderId="0" xfId="0" applyNumberFormat="1" applyFont="1" applyFill="1" applyBorder="1" applyAlignment="1">
      <alignment horizontal="right" vertical="center" wrapText="1"/>
    </xf>
    <xf numFmtId="1" fontId="29" fillId="0" borderId="0" xfId="0" applyNumberFormat="1" applyFont="1" applyBorder="1"/>
    <xf numFmtId="0" fontId="29" fillId="0" borderId="14" xfId="0" applyFont="1" applyBorder="1" applyAlignment="1">
      <alignment vertical="top" wrapText="1"/>
    </xf>
    <xf numFmtId="0" fontId="37" fillId="0" borderId="14" xfId="0" applyFont="1" applyBorder="1" applyAlignment="1" applyProtection="1">
      <alignment horizontal="left" vertical="top" wrapText="1"/>
    </xf>
    <xf numFmtId="0" fontId="37" fillId="0" borderId="14" xfId="0" applyFont="1" applyFill="1" applyBorder="1" applyAlignment="1" applyProtection="1">
      <alignment horizontal="left" vertical="top" wrapText="1"/>
    </xf>
    <xf numFmtId="0" fontId="55" fillId="0" borderId="25" xfId="0" applyFont="1" applyBorder="1" applyAlignment="1">
      <alignment vertical="center" wrapText="1"/>
    </xf>
    <xf numFmtId="0" fontId="27" fillId="0" borderId="0" xfId="0" applyFont="1" applyFill="1" applyBorder="1" applyAlignment="1">
      <alignment horizontal="right"/>
    </xf>
    <xf numFmtId="0" fontId="30" fillId="0" borderId="16" xfId="0" applyFont="1" applyBorder="1" applyAlignment="1">
      <alignment horizontal="left" vertical="center" wrapText="1"/>
    </xf>
    <xf numFmtId="0" fontId="29" fillId="0" borderId="32" xfId="0" applyFont="1" applyBorder="1" applyAlignment="1">
      <alignment horizontal="center" vertical="top"/>
    </xf>
    <xf numFmtId="0" fontId="30" fillId="0" borderId="32" xfId="0" applyFont="1" applyBorder="1" applyAlignment="1">
      <alignment horizontal="left" vertical="center" wrapText="1"/>
    </xf>
    <xf numFmtId="2" fontId="30" fillId="0" borderId="32" xfId="0" applyNumberFormat="1" applyFont="1" applyFill="1" applyBorder="1"/>
    <xf numFmtId="0" fontId="28" fillId="0" borderId="0" xfId="0" applyFont="1" applyBorder="1" applyAlignment="1">
      <alignment horizontal="center" vertical="top"/>
    </xf>
    <xf numFmtId="0" fontId="29" fillId="0" borderId="31" xfId="0" applyFont="1" applyBorder="1" applyAlignment="1">
      <alignment horizontal="center" vertical="top"/>
    </xf>
    <xf numFmtId="0" fontId="29" fillId="0" borderId="14" xfId="0" applyFont="1" applyBorder="1" applyAlignment="1">
      <alignment horizontal="left" vertical="top" wrapText="1"/>
    </xf>
    <xf numFmtId="0" fontId="29" fillId="0" borderId="31" xfId="0" applyFont="1" applyBorder="1" applyAlignment="1">
      <alignment horizontal="justify" vertical="top"/>
    </xf>
    <xf numFmtId="0" fontId="29" fillId="0" borderId="14" xfId="0" applyFont="1" applyBorder="1" applyAlignment="1">
      <alignment horizontal="justify" vertical="top"/>
    </xf>
    <xf numFmtId="0" fontId="29" fillId="0" borderId="14" xfId="0" applyFont="1" applyBorder="1" applyAlignment="1">
      <alignment vertical="top"/>
    </xf>
    <xf numFmtId="0" fontId="29" fillId="0" borderId="17" xfId="0" applyFont="1" applyBorder="1" applyAlignment="1">
      <alignment vertical="top"/>
    </xf>
    <xf numFmtId="0" fontId="40" fillId="0" borderId="0" xfId="69" applyFont="1" applyFill="1" applyBorder="1" applyAlignment="1">
      <alignment horizontal="left" vertical="top" wrapText="1"/>
    </xf>
    <xf numFmtId="0" fontId="38" fillId="0" borderId="27" xfId="0" applyFont="1" applyFill="1" applyBorder="1" applyAlignment="1" applyProtection="1">
      <alignment horizontal="center" vertical="top" wrapText="1"/>
    </xf>
    <xf numFmtId="0" fontId="38" fillId="0" borderId="27" xfId="0" applyFont="1" applyFill="1" applyBorder="1" applyAlignment="1" applyProtection="1">
      <alignment horizontal="center" wrapText="1"/>
    </xf>
    <xf numFmtId="0" fontId="38" fillId="0" borderId="28" xfId="0" applyFont="1" applyFill="1" applyBorder="1" applyAlignment="1" applyProtection="1">
      <alignment horizontal="center" wrapText="1"/>
    </xf>
    <xf numFmtId="0" fontId="38" fillId="0" borderId="30" xfId="0" applyFont="1" applyFill="1" applyBorder="1" applyAlignment="1">
      <alignment horizontal="center" wrapText="1"/>
    </xf>
    <xf numFmtId="0" fontId="37" fillId="0" borderId="14" xfId="0" applyFont="1" applyFill="1" applyBorder="1" applyAlignment="1">
      <alignment horizontal="center" vertical="center" wrapText="1"/>
    </xf>
    <xf numFmtId="0" fontId="29" fillId="0" borderId="24" xfId="0" applyFont="1" applyBorder="1" applyAlignment="1">
      <alignment vertical="top"/>
    </xf>
    <xf numFmtId="0" fontId="30" fillId="0" borderId="14" xfId="0" applyFont="1" applyFill="1" applyBorder="1" applyAlignment="1">
      <alignment vertical="top"/>
    </xf>
    <xf numFmtId="0" fontId="37" fillId="0" borderId="14" xfId="0" applyNumberFormat="1" applyFont="1" applyFill="1" applyBorder="1" applyAlignment="1" applyProtection="1">
      <alignment horizontal="center" wrapText="1"/>
    </xf>
    <xf numFmtId="0" fontId="37" fillId="0" borderId="14" xfId="0" applyNumberFormat="1" applyFont="1" applyFill="1" applyBorder="1" applyAlignment="1" applyProtection="1">
      <alignment horizontal="right" wrapText="1"/>
    </xf>
    <xf numFmtId="0" fontId="37" fillId="0" borderId="14" xfId="28" applyNumberFormat="1" applyFont="1" applyFill="1" applyBorder="1" applyAlignment="1" applyProtection="1">
      <alignment horizontal="right" wrapText="1"/>
    </xf>
    <xf numFmtId="0" fontId="38" fillId="0" borderId="14" xfId="0" applyNumberFormat="1" applyFont="1" applyFill="1" applyBorder="1" applyAlignment="1">
      <alignment horizontal="center" wrapText="1"/>
    </xf>
    <xf numFmtId="0" fontId="38" fillId="0" borderId="14" xfId="0" applyFont="1" applyFill="1" applyBorder="1" applyAlignment="1" applyProtection="1">
      <alignment horizontal="center" wrapText="1"/>
    </xf>
    <xf numFmtId="0" fontId="37" fillId="0" borderId="14" xfId="0" applyFont="1" applyFill="1" applyBorder="1" applyAlignment="1" applyProtection="1">
      <alignment horizontal="center" wrapText="1"/>
    </xf>
    <xf numFmtId="0" fontId="36" fillId="0" borderId="17" xfId="0" applyFont="1" applyFill="1" applyBorder="1" applyAlignment="1">
      <alignment wrapText="1"/>
    </xf>
    <xf numFmtId="0" fontId="22" fillId="0" borderId="0" xfId="0" applyFont="1" applyFill="1" applyBorder="1" applyAlignment="1">
      <alignment horizontal="center"/>
    </xf>
    <xf numFmtId="0" fontId="23" fillId="0" borderId="0" xfId="0" applyFont="1" applyFill="1" applyBorder="1" applyAlignment="1">
      <alignment horizontal="left" vertical="top" wrapText="1"/>
    </xf>
    <xf numFmtId="0" fontId="40" fillId="0" borderId="0" xfId="49" applyFont="1" applyFill="1" applyBorder="1" applyAlignment="1">
      <alignment horizontal="left" vertical="top" wrapText="1"/>
    </xf>
    <xf numFmtId="0" fontId="22" fillId="0" borderId="0" xfId="0" applyFont="1" applyFill="1" applyBorder="1" applyAlignment="1">
      <alignment horizontal="center"/>
    </xf>
    <xf numFmtId="0" fontId="23" fillId="0" borderId="25" xfId="0" applyFont="1" applyFill="1" applyBorder="1" applyAlignment="1">
      <alignment vertical="center" wrapText="1"/>
    </xf>
    <xf numFmtId="0" fontId="28" fillId="0" borderId="0" xfId="0" applyFont="1" applyFill="1" applyAlignment="1">
      <alignment horizontal="center"/>
    </xf>
    <xf numFmtId="0" fontId="29" fillId="0" borderId="13" xfId="0" applyFont="1" applyFill="1" applyBorder="1" applyAlignment="1">
      <alignment horizontal="justify" vertical="center"/>
    </xf>
    <xf numFmtId="0" fontId="27" fillId="0" borderId="27" xfId="0" applyFont="1" applyFill="1" applyBorder="1" applyAlignment="1">
      <alignment horizontal="right" vertical="center" wrapText="1"/>
    </xf>
    <xf numFmtId="2" fontId="29" fillId="0" borderId="14" xfId="0" applyNumberFormat="1" applyFont="1" applyFill="1" applyBorder="1" applyAlignment="1">
      <alignment horizontal="right"/>
    </xf>
    <xf numFmtId="2" fontId="30" fillId="0" borderId="14" xfId="0" applyNumberFormat="1" applyFont="1" applyFill="1" applyBorder="1" applyAlignment="1">
      <alignment horizontal="right" vertical="center" wrapText="1"/>
    </xf>
    <xf numFmtId="0" fontId="30" fillId="0" borderId="13" xfId="0" applyNumberFormat="1" applyFont="1" applyFill="1" applyBorder="1" applyAlignment="1">
      <alignment horizontal="right" vertical="center" wrapText="1"/>
    </xf>
    <xf numFmtId="0" fontId="30" fillId="0" borderId="16" xfId="0" applyNumberFormat="1" applyFont="1" applyFill="1" applyBorder="1" applyAlignment="1">
      <alignment horizontal="right" vertical="center" wrapText="1"/>
    </xf>
    <xf numFmtId="0" fontId="30" fillId="0" borderId="0" xfId="0" applyNumberFormat="1" applyFont="1" applyFill="1" applyBorder="1" applyAlignment="1">
      <alignment horizontal="right" vertical="center" wrapText="1"/>
    </xf>
    <xf numFmtId="2" fontId="30" fillId="0" borderId="0" xfId="0" applyNumberFormat="1" applyFont="1" applyFill="1" applyBorder="1" applyAlignment="1">
      <alignment horizontal="right" vertical="center" wrapText="1"/>
    </xf>
    <xf numFmtId="2" fontId="29" fillId="0" borderId="17" xfId="0" applyNumberFormat="1" applyFont="1" applyFill="1" applyBorder="1" applyAlignment="1">
      <alignment horizontal="right"/>
    </xf>
    <xf numFmtId="0" fontId="57" fillId="0" borderId="0" xfId="0" applyFont="1" applyFill="1" applyBorder="1" applyAlignment="1">
      <alignment horizontal="right"/>
    </xf>
    <xf numFmtId="2" fontId="29" fillId="0" borderId="31" xfId="0" applyNumberFormat="1" applyFont="1" applyFill="1" applyBorder="1" applyAlignment="1">
      <alignment vertical="center"/>
    </xf>
    <xf numFmtId="2" fontId="29" fillId="0" borderId="14" xfId="0" applyNumberFormat="1" applyFont="1" applyFill="1" applyBorder="1" applyAlignment="1">
      <alignment vertical="center"/>
    </xf>
    <xf numFmtId="2" fontId="29" fillId="0" borderId="14" xfId="0" applyNumberFormat="1" applyFont="1" applyFill="1" applyBorder="1" applyAlignment="1"/>
    <xf numFmtId="2" fontId="30" fillId="0" borderId="14" xfId="0" applyNumberFormat="1" applyFont="1" applyFill="1" applyBorder="1" applyAlignment="1"/>
    <xf numFmtId="2" fontId="29" fillId="0" borderId="24" xfId="0" applyNumberFormat="1" applyFont="1" applyFill="1" applyBorder="1" applyAlignment="1"/>
    <xf numFmtId="2" fontId="29" fillId="0" borderId="17" xfId="0" applyNumberFormat="1" applyFont="1" applyFill="1" applyBorder="1" applyAlignment="1"/>
    <xf numFmtId="0" fontId="29" fillId="0" borderId="0" xfId="0" applyFont="1" applyFill="1" applyAlignment="1">
      <alignment horizontal="center"/>
    </xf>
    <xf numFmtId="0" fontId="37" fillId="0" borderId="29" xfId="0" applyFont="1" applyFill="1" applyBorder="1" applyAlignment="1">
      <alignment horizontal="center" wrapText="1"/>
    </xf>
    <xf numFmtId="0" fontId="30" fillId="0" borderId="0" xfId="0" applyFont="1" applyBorder="1" applyAlignment="1">
      <alignment horizontal="left" vertical="center" wrapText="1"/>
    </xf>
    <xf numFmtId="2" fontId="30" fillId="0" borderId="0" xfId="0" applyNumberFormat="1" applyFont="1" applyFill="1" applyBorder="1"/>
    <xf numFmtId="0" fontId="40" fillId="0" borderId="0" xfId="53" applyFont="1" applyFill="1" applyAlignment="1">
      <alignment horizontal="center" vertical="center"/>
    </xf>
    <xf numFmtId="0" fontId="23" fillId="25" borderId="0" xfId="51" applyNumberFormat="1" applyFont="1" applyFill="1" applyBorder="1" applyAlignment="1" applyProtection="1">
      <alignment horizontal="center"/>
    </xf>
    <xf numFmtId="0" fontId="25" fillId="0" borderId="0" xfId="0" applyFont="1" applyFill="1" applyAlignment="1">
      <alignment horizontal="center" vertical="center"/>
    </xf>
    <xf numFmtId="0" fontId="22" fillId="0" borderId="0" xfId="0" applyFont="1" applyFill="1" applyBorder="1" applyAlignment="1">
      <alignment horizontal="center"/>
    </xf>
    <xf numFmtId="0" fontId="23" fillId="0" borderId="0" xfId="49" applyFont="1" applyFill="1" applyBorder="1" applyAlignment="1" applyProtection="1">
      <alignment horizontal="left" vertical="top" wrapText="1"/>
    </xf>
    <xf numFmtId="0" fontId="22" fillId="25" borderId="0" xfId="49" applyNumberFormat="1" applyFont="1" applyFill="1" applyAlignment="1">
      <alignment horizontal="center"/>
    </xf>
    <xf numFmtId="0" fontId="22" fillId="25" borderId="0" xfId="49" applyNumberFormat="1" applyFont="1" applyFill="1" applyAlignment="1" applyProtection="1">
      <alignment horizontal="center"/>
    </xf>
    <xf numFmtId="0" fontId="23" fillId="0" borderId="0" xfId="49" applyFont="1" applyFill="1" applyAlignment="1">
      <alignment horizontal="center"/>
    </xf>
    <xf numFmtId="0" fontId="40" fillId="0" borderId="0" xfId="49" applyFont="1" applyFill="1" applyBorder="1" applyAlignment="1" applyProtection="1">
      <alignment horizontal="left" vertical="top" wrapText="1"/>
    </xf>
    <xf numFmtId="0" fontId="40" fillId="0" borderId="0" xfId="49" applyFont="1" applyFill="1" applyBorder="1" applyAlignment="1" applyProtection="1">
      <alignment horizontal="left" vertical="top" wrapText="1"/>
    </xf>
    <xf numFmtId="182" fontId="40" fillId="0" borderId="11" xfId="53" applyNumberFormat="1" applyFont="1" applyFill="1" applyBorder="1" applyAlignment="1">
      <alignment horizontal="right"/>
    </xf>
    <xf numFmtId="0" fontId="23" fillId="0" borderId="0" xfId="49" applyNumberFormat="1" applyFont="1" applyFill="1" applyBorder="1" applyAlignment="1" applyProtection="1">
      <alignment horizontal="center" wrapText="1"/>
    </xf>
    <xf numFmtId="0" fontId="23" fillId="25" borderId="0" xfId="49" applyFont="1" applyFill="1" applyBorder="1" applyAlignment="1">
      <alignment horizontal="center" wrapText="1"/>
    </xf>
    <xf numFmtId="0" fontId="23" fillId="25" borderId="0" xfId="49" applyNumberFormat="1" applyFont="1" applyFill="1" applyBorder="1" applyAlignment="1" applyProtection="1">
      <alignment horizontal="center" wrapText="1"/>
    </xf>
    <xf numFmtId="164" fontId="23" fillId="25" borderId="0" xfId="52" applyNumberFormat="1" applyFont="1" applyFill="1" applyBorder="1" applyAlignment="1" applyProtection="1">
      <alignment horizontal="center"/>
    </xf>
    <xf numFmtId="0" fontId="23" fillId="0" borderId="0" xfId="49" applyFont="1" applyFill="1" applyBorder="1" applyAlignment="1" applyProtection="1">
      <alignment horizontal="left" vertical="top" wrapText="1"/>
    </xf>
    <xf numFmtId="0" fontId="40" fillId="0" borderId="0" xfId="49" applyFont="1" applyFill="1" applyBorder="1" applyAlignment="1" applyProtection="1">
      <alignment horizontal="left" vertical="top" wrapText="1"/>
    </xf>
    <xf numFmtId="0" fontId="40" fillId="0" borderId="0" xfId="49" applyFont="1" applyFill="1" applyBorder="1" applyAlignment="1" applyProtection="1">
      <alignment horizontal="left" vertical="top" wrapText="1"/>
    </xf>
    <xf numFmtId="43" fontId="42" fillId="0" borderId="0" xfId="28" applyFont="1" applyFill="1" applyBorder="1" applyAlignment="1" applyProtection="1">
      <alignment horizontal="right" wrapText="1"/>
    </xf>
    <xf numFmtId="43" fontId="23" fillId="25" borderId="0" xfId="28" applyFont="1" applyFill="1" applyBorder="1" applyAlignment="1">
      <alignment horizontal="right" vertical="center" wrapText="1"/>
    </xf>
    <xf numFmtId="43" fontId="22" fillId="0" borderId="10" xfId="28" applyFont="1" applyFill="1" applyBorder="1" applyAlignment="1">
      <alignment horizontal="right" wrapText="1"/>
    </xf>
    <xf numFmtId="43" fontId="23" fillId="0" borderId="0" xfId="28" applyFont="1" applyFill="1" applyAlignment="1">
      <alignment horizontal="center" wrapText="1"/>
    </xf>
    <xf numFmtId="43" fontId="22" fillId="0" borderId="13" xfId="28" applyFont="1" applyFill="1" applyBorder="1" applyAlignment="1">
      <alignment horizontal="center" wrapText="1"/>
    </xf>
    <xf numFmtId="43" fontId="23" fillId="25" borderId="0" xfId="28" applyFont="1" applyFill="1" applyBorder="1" applyAlignment="1">
      <alignment vertical="top" wrapText="1"/>
    </xf>
    <xf numFmtId="43" fontId="23" fillId="25" borderId="0" xfId="28" applyFont="1" applyFill="1" applyAlignment="1">
      <alignment wrapText="1"/>
    </xf>
    <xf numFmtId="43" fontId="22" fillId="25" borderId="0" xfId="28" applyFont="1" applyFill="1" applyBorder="1" applyAlignment="1" applyProtection="1">
      <alignment horizontal="center" wrapText="1"/>
    </xf>
    <xf numFmtId="43" fontId="23" fillId="25" borderId="0" xfId="28" applyFont="1" applyFill="1" applyAlignment="1" applyProtection="1">
      <alignment horizontal="right" wrapText="1"/>
    </xf>
    <xf numFmtId="0" fontId="40" fillId="0" borderId="0" xfId="49" applyFont="1" applyFill="1" applyBorder="1" applyAlignment="1" applyProtection="1">
      <alignment horizontal="left" vertical="top" wrapText="1"/>
    </xf>
    <xf numFmtId="49" fontId="58" fillId="0" borderId="0" xfId="52" applyNumberFormat="1" applyFont="1" applyFill="1" applyBorder="1" applyAlignment="1" applyProtection="1">
      <alignment horizontal="center" vertical="top"/>
    </xf>
    <xf numFmtId="0" fontId="58" fillId="0" borderId="0" xfId="52" applyFont="1" applyFill="1" applyProtection="1"/>
    <xf numFmtId="0" fontId="58" fillId="0" borderId="0" xfId="44" applyFont="1" applyFill="1"/>
    <xf numFmtId="0" fontId="40" fillId="24" borderId="0" xfId="49" applyFont="1" applyFill="1" applyBorder="1" applyAlignment="1"/>
    <xf numFmtId="0" fontId="40" fillId="24" borderId="0" xfId="49" applyFont="1" applyFill="1"/>
    <xf numFmtId="0" fontId="24" fillId="0" borderId="0" xfId="0" applyFont="1" applyFill="1" applyBorder="1" applyAlignment="1">
      <alignment horizontal="right"/>
    </xf>
    <xf numFmtId="0" fontId="25" fillId="0" borderId="0" xfId="0" applyFont="1" applyFill="1" applyAlignment="1">
      <alignment horizontal="center"/>
    </xf>
    <xf numFmtId="0" fontId="22" fillId="0" borderId="0" xfId="0" applyFont="1" applyFill="1" applyBorder="1" applyAlignment="1">
      <alignment horizontal="center"/>
    </xf>
    <xf numFmtId="0" fontId="23" fillId="0" borderId="0" xfId="44" applyFont="1" applyFill="1" applyBorder="1" applyAlignment="1" applyProtection="1">
      <alignment horizontal="left" vertical="top" wrapText="1"/>
    </xf>
    <xf numFmtId="0" fontId="23" fillId="0" borderId="0" xfId="44" applyFont="1" applyFill="1" applyBorder="1" applyAlignment="1">
      <alignment horizontal="left" vertical="top"/>
    </xf>
    <xf numFmtId="0" fontId="23" fillId="0" borderId="0" xfId="44" applyFont="1" applyFill="1" applyBorder="1" applyAlignment="1" applyProtection="1">
      <alignment horizontal="left" vertical="top"/>
    </xf>
    <xf numFmtId="0" fontId="40" fillId="0" borderId="0" xfId="44" applyFont="1" applyFill="1" applyBorder="1" applyAlignment="1">
      <alignment horizontal="left" vertical="top" wrapText="1"/>
    </xf>
    <xf numFmtId="0" fontId="22" fillId="0" borderId="0" xfId="44" applyNumberFormat="1" applyFont="1" applyFill="1" applyBorder="1" applyAlignment="1" applyProtection="1">
      <alignment horizontal="center"/>
    </xf>
    <xf numFmtId="0" fontId="40" fillId="0" borderId="0" xfId="0" applyFont="1" applyFill="1" applyBorder="1" applyAlignment="1">
      <alignment horizontal="left" vertical="top" wrapText="1"/>
    </xf>
    <xf numFmtId="0" fontId="58" fillId="0" borderId="0" xfId="44" applyNumberFormat="1" applyFont="1" applyFill="1" applyBorder="1" applyAlignment="1">
      <alignment horizontal="right" wrapText="1"/>
    </xf>
    <xf numFmtId="0" fontId="58" fillId="0" borderId="0" xfId="44" applyFont="1" applyFill="1" applyBorder="1" applyAlignment="1">
      <alignment horizontal="left" vertical="top" wrapText="1"/>
    </xf>
    <xf numFmtId="171" fontId="40" fillId="0" borderId="0" xfId="44" applyNumberFormat="1" applyFont="1" applyFill="1" applyBorder="1" applyAlignment="1">
      <alignment horizontal="right" vertical="top" wrapText="1"/>
    </xf>
    <xf numFmtId="1" fontId="40" fillId="0" borderId="0" xfId="44" applyNumberFormat="1" applyFont="1" applyFill="1" applyAlignment="1" applyProtection="1">
      <alignment horizontal="right" wrapText="1"/>
    </xf>
    <xf numFmtId="0" fontId="40" fillId="0" borderId="10" xfId="44" applyNumberFormat="1" applyFont="1" applyFill="1" applyBorder="1" applyAlignment="1">
      <alignment horizontal="right" wrapText="1"/>
    </xf>
    <xf numFmtId="0" fontId="40" fillId="0" borderId="0" xfId="45" applyFont="1" applyFill="1" applyBorder="1" applyAlignment="1">
      <alignment horizontal="right" vertical="top" wrapText="1"/>
    </xf>
    <xf numFmtId="0" fontId="23" fillId="0" borderId="0" xfId="45" applyFont="1" applyFill="1" applyBorder="1" applyAlignment="1" applyProtection="1">
      <alignment horizontal="left" vertical="top" wrapText="1"/>
    </xf>
    <xf numFmtId="0" fontId="42" fillId="0" borderId="11" xfId="44" applyFont="1" applyFill="1" applyBorder="1" applyAlignment="1">
      <alignment horizontal="right" vertical="top" wrapText="1"/>
    </xf>
    <xf numFmtId="0" fontId="22" fillId="0" borderId="11" xfId="44" applyFont="1" applyFill="1" applyBorder="1" applyAlignment="1" applyProtection="1">
      <alignment horizontal="left" vertical="top" wrapText="1"/>
    </xf>
    <xf numFmtId="0" fontId="40" fillId="0" borderId="0" xfId="44" applyFont="1" applyFill="1" applyBorder="1" applyAlignment="1">
      <alignment horizontal="right" wrapText="1"/>
    </xf>
    <xf numFmtId="0" fontId="23" fillId="0" borderId="0" xfId="44" applyNumberFormat="1" applyFont="1" applyFill="1" applyBorder="1" applyAlignment="1" applyProtection="1">
      <alignment horizontal="right" vertical="top" wrapText="1"/>
    </xf>
    <xf numFmtId="0" fontId="23" fillId="0" borderId="0" xfId="63" applyNumberFormat="1" applyFont="1" applyFill="1" applyBorder="1" applyAlignment="1" applyProtection="1">
      <alignment horizontal="right" vertical="top" wrapText="1"/>
    </xf>
    <xf numFmtId="0" fontId="23" fillId="0" borderId="0" xfId="44" applyFont="1" applyFill="1" applyBorder="1" applyAlignment="1">
      <alignment horizontal="center" vertical="top"/>
    </xf>
    <xf numFmtId="0" fontId="23" fillId="0" borderId="0" xfId="44" applyFont="1" applyFill="1" applyBorder="1" applyAlignment="1" applyProtection="1">
      <alignment vertical="top" wrapText="1"/>
    </xf>
    <xf numFmtId="2" fontId="40" fillId="0" borderId="0" xfId="0" applyNumberFormat="1" applyFont="1" applyFill="1" applyBorder="1" applyAlignment="1">
      <alignment horizontal="right"/>
    </xf>
    <xf numFmtId="0" fontId="40" fillId="0" borderId="0" xfId="0" applyFont="1" applyFill="1" applyBorder="1" applyAlignment="1">
      <alignment horizontal="left" vertical="top"/>
    </xf>
    <xf numFmtId="2" fontId="42" fillId="0" borderId="10" xfId="0" applyNumberFormat="1" applyFont="1" applyFill="1" applyBorder="1" applyAlignment="1">
      <alignment horizontal="right"/>
    </xf>
    <xf numFmtId="0" fontId="42" fillId="0" borderId="0" xfId="0" applyFont="1" applyFill="1" applyBorder="1" applyAlignment="1">
      <alignment horizontal="center" wrapText="1"/>
    </xf>
    <xf numFmtId="2" fontId="42" fillId="0" borderId="0" xfId="0" applyNumberFormat="1" applyFont="1" applyFill="1" applyBorder="1" applyAlignment="1">
      <alignment horizontal="right"/>
    </xf>
    <xf numFmtId="0" fontId="23" fillId="0" borderId="0" xfId="44" applyFont="1" applyFill="1" applyBorder="1" applyAlignment="1">
      <alignment horizontal="right" vertical="top"/>
    </xf>
    <xf numFmtId="2" fontId="40" fillId="0" borderId="0" xfId="0" applyNumberFormat="1" applyFont="1" applyFill="1" applyBorder="1" applyAlignment="1">
      <alignment vertical="center"/>
    </xf>
    <xf numFmtId="1" fontId="40" fillId="0" borderId="0" xfId="0" applyNumberFormat="1" applyFont="1" applyFill="1" applyBorder="1" applyAlignment="1">
      <alignment horizontal="center"/>
    </xf>
    <xf numFmtId="0" fontId="22" fillId="0" borderId="0" xfId="46" applyFont="1" applyFill="1" applyBorder="1" applyAlignment="1">
      <alignment horizontal="center" vertical="center" wrapText="1"/>
    </xf>
    <xf numFmtId="0" fontId="25" fillId="0" borderId="13" xfId="0" applyFont="1" applyFill="1" applyBorder="1" applyAlignment="1">
      <alignment horizontal="right"/>
    </xf>
    <xf numFmtId="0" fontId="23" fillId="25" borderId="0" xfId="49" applyNumberFormat="1" applyFont="1" applyFill="1" applyBorder="1" applyAlignment="1">
      <alignment horizontal="left" vertical="top" wrapText="1"/>
    </xf>
    <xf numFmtId="0" fontId="23" fillId="0" borderId="0" xfId="49" applyFont="1" applyFill="1" applyBorder="1" applyAlignment="1">
      <alignment horizontal="left" vertical="top" wrapText="1"/>
    </xf>
    <xf numFmtId="0" fontId="22" fillId="0" borderId="0" xfId="0" applyFont="1" applyFill="1" applyBorder="1" applyAlignment="1">
      <alignment horizontal="center"/>
    </xf>
    <xf numFmtId="0" fontId="40" fillId="0" borderId="0" xfId="49" applyFont="1" applyFill="1" applyBorder="1" applyAlignment="1">
      <alignment horizontal="left" vertical="top" wrapText="1"/>
    </xf>
    <xf numFmtId="0" fontId="23" fillId="0" borderId="0" xfId="44" applyFont="1" applyFill="1" applyBorder="1" applyAlignment="1">
      <alignment horizontal="left" vertical="top"/>
    </xf>
    <xf numFmtId="0" fontId="23" fillId="25" borderId="0" xfId="49" applyFont="1" applyFill="1" applyBorder="1" applyAlignment="1">
      <alignment horizontal="left" vertical="top" wrapText="1"/>
    </xf>
    <xf numFmtId="0" fontId="23" fillId="0" borderId="0" xfId="69" applyFont="1" applyFill="1" applyBorder="1" applyAlignment="1">
      <alignment horizontal="left" vertical="top" wrapText="1"/>
    </xf>
    <xf numFmtId="0" fontId="40" fillId="0" borderId="0" xfId="49" applyFont="1" applyFill="1" applyBorder="1" applyAlignment="1" applyProtection="1">
      <alignment horizontal="left" vertical="top" wrapText="1"/>
    </xf>
    <xf numFmtId="0" fontId="23" fillId="25" borderId="0" xfId="47" applyFont="1" applyFill="1" applyBorder="1" applyAlignment="1" applyProtection="1">
      <alignment horizontal="right" vertical="top"/>
    </xf>
    <xf numFmtId="0" fontId="23" fillId="25" borderId="0" xfId="47" applyFont="1" applyFill="1" applyBorder="1" applyProtection="1"/>
    <xf numFmtId="2" fontId="42" fillId="0" borderId="12" xfId="0" applyNumberFormat="1" applyFont="1" applyFill="1" applyBorder="1" applyAlignment="1">
      <alignment vertical="top"/>
    </xf>
    <xf numFmtId="0" fontId="42" fillId="0" borderId="0" xfId="46" applyFont="1" applyFill="1" applyBorder="1" applyAlignment="1">
      <alignment horizontal="center" vertical="center" wrapText="1"/>
    </xf>
    <xf numFmtId="0" fontId="25" fillId="25" borderId="0" xfId="63" applyNumberFormat="1" applyFont="1" applyFill="1" applyBorder="1" applyAlignment="1" applyProtection="1">
      <alignment horizontal="right" wrapText="1"/>
    </xf>
    <xf numFmtId="43" fontId="25" fillId="25" borderId="0" xfId="28" applyFont="1" applyFill="1" applyBorder="1" applyAlignment="1" applyProtection="1">
      <alignment horizontal="right" wrapText="1"/>
    </xf>
    <xf numFmtId="0" fontId="23" fillId="0" borderId="10" xfId="0" applyNumberFormat="1" applyFont="1" applyFill="1" applyBorder="1" applyAlignment="1">
      <alignment horizontal="right"/>
    </xf>
    <xf numFmtId="43" fontId="23" fillId="25" borderId="0" xfId="28" applyFont="1" applyFill="1" applyBorder="1" applyAlignment="1">
      <alignment wrapText="1"/>
    </xf>
    <xf numFmtId="43" fontId="22" fillId="0" borderId="0" xfId="28" applyFont="1" applyFill="1" applyBorder="1" applyAlignment="1">
      <alignment horizontal="center" vertical="center" wrapText="1"/>
    </xf>
    <xf numFmtId="43" fontId="23" fillId="25" borderId="0" xfId="28" applyFont="1" applyFill="1" applyBorder="1" applyAlignment="1" applyProtection="1">
      <alignment wrapText="1"/>
    </xf>
    <xf numFmtId="43" fontId="23" fillId="0" borderId="0" xfId="28" applyFont="1" applyFill="1" applyBorder="1" applyAlignment="1" applyProtection="1">
      <alignment horizontal="right" vertical="center"/>
    </xf>
    <xf numFmtId="0" fontId="23" fillId="0" borderId="0" xfId="70" quotePrefix="1" applyNumberFormat="1" applyFont="1" applyFill="1" applyBorder="1" applyAlignment="1">
      <alignment horizontal="right"/>
    </xf>
    <xf numFmtId="0" fontId="25" fillId="0" borderId="0" xfId="63" applyNumberFormat="1" applyFont="1" applyFill="1" applyBorder="1" applyAlignment="1" applyProtection="1">
      <alignment horizontal="right" wrapText="1"/>
    </xf>
    <xf numFmtId="43" fontId="25" fillId="0" borderId="0" xfId="28" applyFont="1" applyFill="1" applyBorder="1" applyAlignment="1" applyProtection="1">
      <alignment horizontal="right" wrapText="1"/>
    </xf>
    <xf numFmtId="1" fontId="23" fillId="0" borderId="0" xfId="52" applyNumberFormat="1" applyFont="1" applyFill="1" applyBorder="1" applyAlignment="1" applyProtection="1"/>
    <xf numFmtId="0" fontId="22" fillId="25" borderId="0" xfId="46" applyFont="1" applyFill="1" applyBorder="1" applyAlignment="1">
      <alignment horizontal="center" vertical="center" wrapText="1"/>
    </xf>
    <xf numFmtId="0" fontId="23" fillId="0" borderId="0" xfId="63" applyNumberFormat="1" applyFont="1" applyFill="1" applyBorder="1" applyAlignment="1" applyProtection="1">
      <alignment vertical="center" wrapText="1"/>
    </xf>
    <xf numFmtId="43" fontId="23" fillId="0" borderId="0" xfId="28" applyFont="1" applyFill="1" applyBorder="1" applyAlignment="1" applyProtection="1">
      <alignment vertical="center" wrapText="1"/>
    </xf>
    <xf numFmtId="43" fontId="23" fillId="0" borderId="0" xfId="28" applyFont="1" applyFill="1" applyBorder="1" applyAlignment="1"/>
    <xf numFmtId="0" fontId="23" fillId="0" borderId="0" xfId="44" applyFont="1" applyFill="1" applyBorder="1" applyAlignment="1">
      <alignment vertical="center"/>
    </xf>
    <xf numFmtId="0" fontId="0" fillId="0" borderId="0" xfId="0" applyBorder="1"/>
    <xf numFmtId="0" fontId="0" fillId="0" borderId="0" xfId="0" applyFill="1" applyBorder="1" applyAlignment="1">
      <alignment horizontal="center"/>
    </xf>
    <xf numFmtId="0" fontId="40" fillId="0" borderId="0" xfId="44" applyFont="1" applyFill="1" applyBorder="1" applyAlignment="1" applyProtection="1">
      <alignment horizontal="right"/>
    </xf>
    <xf numFmtId="1" fontId="40" fillId="0" borderId="0" xfId="69" applyNumberFormat="1" applyFont="1" applyFill="1" applyBorder="1" applyAlignment="1" applyProtection="1">
      <alignment horizontal="right"/>
    </xf>
    <xf numFmtId="1" fontId="40" fillId="0" borderId="0" xfId="69" applyNumberFormat="1" applyFont="1" applyFill="1" applyBorder="1" applyAlignment="1" applyProtection="1">
      <alignment horizontal="center"/>
    </xf>
    <xf numFmtId="0" fontId="42" fillId="25" borderId="0" xfId="46" applyFont="1" applyFill="1" applyBorder="1" applyAlignment="1">
      <alignment horizontal="center" vertical="center" wrapText="1"/>
    </xf>
    <xf numFmtId="0" fontId="40" fillId="25" borderId="0" xfId="47" applyNumberFormat="1" applyFont="1" applyFill="1" applyBorder="1" applyProtection="1"/>
    <xf numFmtId="0" fontId="40" fillId="25" borderId="0" xfId="47" applyNumberFormat="1" applyFont="1" applyFill="1" applyBorder="1" applyAlignment="1" applyProtection="1">
      <alignment horizontal="right"/>
    </xf>
    <xf numFmtId="0" fontId="40" fillId="25" borderId="0" xfId="44" applyFont="1" applyFill="1" applyBorder="1"/>
    <xf numFmtId="0" fontId="28" fillId="0" borderId="0" xfId="0" applyFont="1" applyAlignment="1">
      <alignment horizontal="center"/>
    </xf>
    <xf numFmtId="0" fontId="29" fillId="0" borderId="0" xfId="0" applyFont="1" applyAlignment="1">
      <alignment horizontal="justify" vertical="center" wrapText="1"/>
    </xf>
    <xf numFmtId="0" fontId="29" fillId="0" borderId="0" xfId="0" applyFont="1" applyAlignment="1">
      <alignment horizontal="justify" vertical="center"/>
    </xf>
    <xf numFmtId="0" fontId="28" fillId="0" borderId="23" xfId="0" applyFont="1" applyBorder="1" applyAlignment="1">
      <alignment horizontal="center" vertical="top"/>
    </xf>
    <xf numFmtId="0" fontId="28" fillId="0" borderId="25" xfId="0" applyFont="1" applyBorder="1" applyAlignment="1">
      <alignment horizontal="center" vertical="top"/>
    </xf>
    <xf numFmtId="0" fontId="28" fillId="0" borderId="22" xfId="0" applyFont="1" applyBorder="1" applyAlignment="1">
      <alignment horizontal="center" vertical="top"/>
    </xf>
    <xf numFmtId="0" fontId="28" fillId="0" borderId="0" xfId="0" applyFont="1" applyBorder="1" applyAlignment="1" applyProtection="1">
      <alignment horizontal="center" vertical="top" wrapText="1"/>
    </xf>
    <xf numFmtId="0" fontId="36" fillId="0" borderId="0" xfId="0" applyFont="1" applyFill="1" applyBorder="1" applyAlignment="1">
      <alignment horizontal="center" wrapText="1"/>
    </xf>
    <xf numFmtId="0" fontId="38" fillId="0" borderId="27" xfId="0" applyFont="1" applyFill="1" applyBorder="1" applyAlignment="1" applyProtection="1">
      <alignment horizontal="center" wrapText="1"/>
    </xf>
    <xf numFmtId="0" fontId="38" fillId="0" borderId="29" xfId="0" applyFont="1" applyFill="1" applyBorder="1" applyAlignment="1" applyProtection="1">
      <alignment horizontal="right" wrapText="1"/>
    </xf>
    <xf numFmtId="0" fontId="36" fillId="0" borderId="19" xfId="0" applyFont="1" applyFill="1" applyBorder="1" applyAlignment="1" applyProtection="1">
      <alignment horizontal="center" vertical="center" wrapText="1"/>
    </xf>
    <xf numFmtId="0" fontId="23" fillId="0" borderId="0" xfId="52" applyFont="1" applyFill="1" applyBorder="1" applyAlignment="1" applyProtection="1">
      <alignment horizontal="left" vertical="top" wrapText="1"/>
    </xf>
    <xf numFmtId="0" fontId="23" fillId="25" borderId="0" xfId="47" applyFont="1" applyFill="1" applyBorder="1" applyAlignment="1" applyProtection="1">
      <alignment horizontal="left" vertical="top" wrapText="1"/>
    </xf>
    <xf numFmtId="0" fontId="22" fillId="0" borderId="0" xfId="52" applyNumberFormat="1" applyFont="1" applyFill="1" applyBorder="1" applyAlignment="1" applyProtection="1">
      <alignment horizontal="center"/>
    </xf>
    <xf numFmtId="0" fontId="25" fillId="0" borderId="0" xfId="0" applyFont="1" applyFill="1" applyAlignment="1">
      <alignment horizontal="center" vertical="center" wrapText="1"/>
    </xf>
    <xf numFmtId="0" fontId="24" fillId="0" borderId="0" xfId="0" applyFont="1" applyFill="1" applyBorder="1" applyAlignment="1">
      <alignment horizontal="right"/>
    </xf>
    <xf numFmtId="0" fontId="25" fillId="0" borderId="13" xfId="0" applyFont="1" applyFill="1" applyBorder="1" applyAlignment="1">
      <alignment horizontal="right"/>
    </xf>
    <xf numFmtId="0" fontId="22" fillId="25" borderId="0" xfId="47" applyFont="1" applyFill="1" applyAlignment="1" applyProtection="1">
      <alignment horizontal="center"/>
    </xf>
    <xf numFmtId="0" fontId="25" fillId="0" borderId="0" xfId="0" applyFont="1" applyFill="1" applyAlignment="1">
      <alignment horizontal="center" vertical="top" wrapText="1"/>
    </xf>
    <xf numFmtId="0" fontId="25" fillId="0" borderId="0" xfId="0" applyFont="1" applyFill="1" applyAlignment="1">
      <alignment horizontal="center" vertical="top"/>
    </xf>
    <xf numFmtId="0" fontId="23" fillId="25" borderId="0" xfId="51" applyNumberFormat="1" applyFont="1" applyFill="1" applyBorder="1" applyAlignment="1" applyProtection="1">
      <alignment horizontal="center"/>
    </xf>
    <xf numFmtId="0" fontId="23" fillId="25" borderId="0" xfId="49" applyNumberFormat="1" applyFont="1" applyFill="1" applyBorder="1" applyAlignment="1">
      <alignment horizontal="left" vertical="top" wrapText="1"/>
    </xf>
    <xf numFmtId="0" fontId="23" fillId="0" borderId="12" xfId="47" applyFont="1" applyFill="1" applyBorder="1" applyAlignment="1" applyProtection="1">
      <alignment horizontal="left" vertical="top" wrapText="1"/>
    </xf>
    <xf numFmtId="0" fontId="22" fillId="0" borderId="0" xfId="53" applyNumberFormat="1" applyFont="1" applyFill="1" applyBorder="1" applyAlignment="1" applyProtection="1">
      <alignment horizontal="center"/>
    </xf>
    <xf numFmtId="0" fontId="23" fillId="0" borderId="0" xfId="0" applyFont="1" applyFill="1" applyBorder="1" applyAlignment="1">
      <alignment vertical="top" wrapText="1"/>
    </xf>
    <xf numFmtId="0" fontId="25" fillId="0" borderId="0" xfId="0" applyFont="1" applyFill="1" applyAlignment="1">
      <alignment horizontal="center" vertical="center"/>
    </xf>
    <xf numFmtId="0" fontId="23" fillId="0" borderId="0" xfId="53" applyNumberFormat="1" applyFont="1" applyFill="1" applyBorder="1" applyAlignment="1" applyProtection="1">
      <alignment horizontal="left" vertical="top" wrapText="1"/>
    </xf>
    <xf numFmtId="0" fontId="23" fillId="0" borderId="0" xfId="53" applyNumberFormat="1" applyFont="1" applyFill="1" applyBorder="1" applyAlignment="1" applyProtection="1">
      <alignment horizontal="left" vertical="top"/>
    </xf>
    <xf numFmtId="0" fontId="42" fillId="0" borderId="0" xfId="0" applyFont="1" applyFill="1" applyBorder="1" applyAlignment="1">
      <alignment horizontal="center" vertical="top" wrapText="1"/>
    </xf>
    <xf numFmtId="0" fontId="23" fillId="0" borderId="0" xfId="0" applyFont="1" applyFill="1" applyBorder="1" applyAlignment="1">
      <alignment vertical="top"/>
    </xf>
    <xf numFmtId="0" fontId="23" fillId="0" borderId="0" xfId="0" applyFont="1" applyFill="1" applyBorder="1" applyAlignment="1">
      <alignment horizontal="left" vertical="top" wrapText="1"/>
    </xf>
    <xf numFmtId="0" fontId="23" fillId="0" borderId="12" xfId="0" applyFont="1" applyFill="1" applyBorder="1" applyAlignment="1">
      <alignment horizontal="left"/>
    </xf>
    <xf numFmtId="0" fontId="22" fillId="0" borderId="0" xfId="49" applyFont="1" applyFill="1" applyBorder="1" applyAlignment="1">
      <alignment horizontal="center"/>
    </xf>
    <xf numFmtId="0" fontId="22" fillId="0" borderId="0" xfId="49" applyFont="1" applyFill="1" applyAlignment="1">
      <alignment horizontal="center"/>
    </xf>
    <xf numFmtId="0" fontId="42" fillId="0" borderId="0" xfId="49" applyFont="1" applyFill="1" applyAlignment="1" applyProtection="1">
      <alignment horizontal="center"/>
    </xf>
    <xf numFmtId="0" fontId="25" fillId="0" borderId="0" xfId="0" applyFont="1" applyFill="1" applyAlignment="1">
      <alignment horizontal="center"/>
    </xf>
    <xf numFmtId="0" fontId="22" fillId="0" borderId="0" xfId="0" applyFont="1" applyFill="1" applyBorder="1" applyAlignment="1">
      <alignment horizontal="center"/>
    </xf>
    <xf numFmtId="0" fontId="40" fillId="0" borderId="0" xfId="49" applyNumberFormat="1" applyFont="1" applyFill="1" applyBorder="1" applyAlignment="1">
      <alignment horizontal="left" vertical="top" wrapText="1"/>
    </xf>
    <xf numFmtId="0" fontId="40" fillId="0" borderId="0" xfId="49" applyFont="1" applyFill="1" applyBorder="1" applyAlignment="1">
      <alignment horizontal="left" vertical="top" wrapText="1"/>
    </xf>
    <xf numFmtId="0" fontId="42" fillId="0" borderId="0" xfId="49" applyNumberFormat="1" applyFont="1" applyFill="1" applyBorder="1" applyAlignment="1" applyProtection="1">
      <alignment horizontal="center"/>
    </xf>
    <xf numFmtId="0" fontId="43" fillId="0" borderId="0" xfId="0" applyFont="1" applyFill="1" applyAlignment="1">
      <alignment horizontal="center" vertical="center"/>
    </xf>
    <xf numFmtId="0" fontId="45" fillId="0" borderId="0" xfId="0" applyFont="1" applyFill="1" applyBorder="1" applyAlignment="1">
      <alignment horizontal="right"/>
    </xf>
    <xf numFmtId="0" fontId="23" fillId="0" borderId="0" xfId="49" applyFont="1" applyFill="1" applyBorder="1" applyAlignment="1">
      <alignment horizontal="left" vertical="top" wrapText="1"/>
    </xf>
    <xf numFmtId="0" fontId="22" fillId="0" borderId="0" xfId="49" applyNumberFormat="1" applyFont="1" applyFill="1" applyBorder="1" applyAlignment="1" applyProtection="1">
      <alignment horizontal="center"/>
    </xf>
    <xf numFmtId="0" fontId="23" fillId="0" borderId="0" xfId="51" applyNumberFormat="1" applyFont="1" applyFill="1" applyBorder="1" applyAlignment="1" applyProtection="1">
      <alignment horizontal="center"/>
    </xf>
    <xf numFmtId="0" fontId="23" fillId="0" borderId="12" xfId="51" applyFont="1" applyFill="1" applyBorder="1" applyAlignment="1">
      <alignment horizontal="left" vertical="top" wrapText="1"/>
    </xf>
    <xf numFmtId="183" fontId="23" fillId="0" borderId="0" xfId="49" applyNumberFormat="1" applyFont="1" applyFill="1" applyBorder="1" applyAlignment="1">
      <alignment horizontal="left" vertical="top" wrapText="1"/>
    </xf>
    <xf numFmtId="0" fontId="23" fillId="0" borderId="0" xfId="0" applyFont="1" applyFill="1" applyAlignment="1">
      <alignment horizontal="left" vertical="top"/>
    </xf>
    <xf numFmtId="0" fontId="23" fillId="0" borderId="0" xfId="0" applyFont="1" applyFill="1" applyAlignment="1">
      <alignment vertical="top"/>
    </xf>
    <xf numFmtId="0" fontId="42" fillId="0" borderId="0" xfId="49" applyFont="1" applyFill="1" applyBorder="1" applyAlignment="1" applyProtection="1">
      <alignment horizontal="center"/>
    </xf>
    <xf numFmtId="0" fontId="40" fillId="0" borderId="0" xfId="51" applyNumberFormat="1" applyFont="1" applyFill="1" applyBorder="1" applyAlignment="1" applyProtection="1">
      <alignment horizontal="center"/>
    </xf>
    <xf numFmtId="0" fontId="22" fillId="25" borderId="0" xfId="44" applyFont="1" applyFill="1" applyBorder="1" applyAlignment="1" applyProtection="1">
      <alignment horizontal="center" vertical="center"/>
    </xf>
    <xf numFmtId="0" fontId="22" fillId="25" borderId="0" xfId="44" applyNumberFormat="1" applyFont="1" applyFill="1" applyBorder="1" applyAlignment="1" applyProtection="1">
      <alignment horizontal="center"/>
    </xf>
    <xf numFmtId="0" fontId="22" fillId="25" borderId="0" xfId="44" applyFont="1" applyFill="1" applyBorder="1" applyAlignment="1">
      <alignment horizontal="center" vertical="top" wrapText="1"/>
    </xf>
    <xf numFmtId="167" fontId="23" fillId="25" borderId="0" xfId="44" applyNumberFormat="1" applyFont="1" applyFill="1" applyBorder="1" applyAlignment="1">
      <alignment horizontal="center" vertical="top" wrapText="1"/>
    </xf>
    <xf numFmtId="0" fontId="23" fillId="25" borderId="0" xfId="44" applyFont="1" applyFill="1" applyBorder="1" applyAlignment="1" applyProtection="1">
      <alignment horizontal="left" vertical="top" wrapText="1"/>
    </xf>
    <xf numFmtId="0" fontId="23" fillId="25" borderId="0" xfId="44" applyFont="1" applyFill="1" applyBorder="1" applyAlignment="1" applyProtection="1">
      <alignment horizontal="left" vertical="top"/>
    </xf>
    <xf numFmtId="0" fontId="23" fillId="0" borderId="0" xfId="44" applyFont="1" applyFill="1" applyBorder="1" applyAlignment="1">
      <alignment horizontal="left" vertical="top" wrapText="1"/>
    </xf>
    <xf numFmtId="0" fontId="23" fillId="0" borderId="0" xfId="49" applyFont="1" applyFill="1" applyBorder="1" applyAlignment="1">
      <alignment horizontal="left" vertical="top"/>
    </xf>
    <xf numFmtId="0" fontId="22" fillId="0" borderId="0" xfId="44" applyFont="1" applyFill="1" applyBorder="1" applyAlignment="1" applyProtection="1">
      <alignment horizontal="center"/>
    </xf>
    <xf numFmtId="0" fontId="23" fillId="0" borderId="0" xfId="44" applyFont="1" applyFill="1" applyBorder="1" applyAlignment="1">
      <alignment horizontal="left" vertical="top"/>
    </xf>
    <xf numFmtId="0" fontId="23" fillId="0" borderId="12" xfId="48" applyFont="1" applyFill="1" applyBorder="1" applyAlignment="1">
      <alignment horizontal="left" vertical="top"/>
    </xf>
    <xf numFmtId="0" fontId="23" fillId="0" borderId="0" xfId="44" applyFont="1" applyFill="1" applyBorder="1" applyAlignment="1" applyProtection="1">
      <alignment horizontal="left" vertical="top"/>
    </xf>
    <xf numFmtId="0" fontId="23" fillId="25" borderId="0" xfId="49" applyNumberFormat="1" applyFont="1" applyFill="1" applyBorder="1" applyAlignment="1">
      <alignment horizontal="left" vertical="center" wrapText="1"/>
    </xf>
    <xf numFmtId="0" fontId="22" fillId="25" borderId="0" xfId="49" applyNumberFormat="1" applyFont="1" applyFill="1" applyBorder="1" applyAlignment="1">
      <alignment horizontal="center"/>
    </xf>
    <xf numFmtId="0" fontId="23" fillId="25" borderId="0" xfId="49" applyFont="1" applyFill="1" applyAlignment="1">
      <alignment horizontal="left" vertical="top" wrapText="1"/>
    </xf>
    <xf numFmtId="0" fontId="23" fillId="0" borderId="0" xfId="49" applyFont="1" applyFill="1" applyBorder="1" applyAlignment="1" applyProtection="1">
      <alignment horizontal="left" vertical="top" wrapText="1"/>
    </xf>
    <xf numFmtId="0" fontId="23" fillId="25" borderId="12" xfId="49" applyFont="1" applyFill="1" applyBorder="1" applyAlignment="1">
      <alignment horizontal="left" vertical="center"/>
    </xf>
    <xf numFmtId="0" fontId="22" fillId="25" borderId="0" xfId="49" applyFont="1" applyFill="1" applyAlignment="1" applyProtection="1">
      <alignment horizontal="center"/>
    </xf>
    <xf numFmtId="0" fontId="23" fillId="0" borderId="0" xfId="49" applyFont="1" applyFill="1" applyBorder="1" applyAlignment="1" applyProtection="1">
      <alignment horizontal="center" vertical="top" wrapText="1"/>
    </xf>
    <xf numFmtId="0" fontId="22" fillId="25" borderId="0" xfId="49" applyNumberFormat="1" applyFont="1" applyFill="1" applyAlignment="1" applyProtection="1">
      <alignment horizontal="center"/>
    </xf>
    <xf numFmtId="0" fontId="23" fillId="25" borderId="0" xfId="49" applyFont="1" applyFill="1" applyBorder="1" applyAlignment="1">
      <alignment horizontal="left" wrapText="1"/>
    </xf>
    <xf numFmtId="0" fontId="23" fillId="25" borderId="0" xfId="49" applyFont="1" applyFill="1" applyBorder="1" applyAlignment="1">
      <alignment horizontal="left" vertical="top" wrapText="1"/>
    </xf>
    <xf numFmtId="0" fontId="23" fillId="0" borderId="0" xfId="44" applyFont="1" applyFill="1" applyBorder="1" applyAlignment="1">
      <alignment horizontal="left" wrapText="1"/>
    </xf>
    <xf numFmtId="0" fontId="23" fillId="0" borderId="0" xfId="49" applyFont="1" applyFill="1" applyBorder="1" applyAlignment="1" applyProtection="1">
      <alignment horizontal="left" wrapText="1"/>
    </xf>
    <xf numFmtId="0" fontId="22" fillId="25" borderId="0" xfId="49" applyNumberFormat="1" applyFont="1" applyFill="1" applyAlignment="1">
      <alignment horizontal="center"/>
    </xf>
    <xf numFmtId="0" fontId="23" fillId="0" borderId="0" xfId="49" applyFont="1" applyFill="1" applyAlignment="1">
      <alignment horizontal="left" vertical="top" wrapText="1"/>
    </xf>
    <xf numFmtId="0" fontId="23" fillId="0" borderId="0" xfId="44" applyFont="1" applyFill="1" applyAlignment="1">
      <alignment horizontal="left" vertical="center"/>
    </xf>
    <xf numFmtId="0" fontId="22" fillId="0" borderId="0" xfId="49" applyFont="1" applyFill="1" applyBorder="1" applyAlignment="1" applyProtection="1">
      <alignment horizontal="center"/>
    </xf>
    <xf numFmtId="0" fontId="23" fillId="0" borderId="0" xfId="49" applyFont="1" applyFill="1" applyBorder="1" applyAlignment="1">
      <alignment horizontal="left" vertical="center" wrapText="1"/>
    </xf>
    <xf numFmtId="0" fontId="23" fillId="0" borderId="0" xfId="49" applyFont="1" applyFill="1" applyAlignment="1">
      <alignment horizontal="left" vertical="center" wrapText="1"/>
    </xf>
    <xf numFmtId="0" fontId="22" fillId="25" borderId="0" xfId="49" applyFont="1" applyFill="1" applyAlignment="1" applyProtection="1">
      <alignment horizontal="center" vertical="center"/>
    </xf>
    <xf numFmtId="0" fontId="23" fillId="25" borderId="0" xfId="49" applyFont="1" applyFill="1" applyBorder="1" applyAlignment="1">
      <alignment horizontal="left" vertical="top"/>
    </xf>
    <xf numFmtId="0" fontId="23" fillId="0" borderId="0" xfId="44" applyFont="1" applyFill="1" applyAlignment="1">
      <alignment horizontal="left" vertical="top"/>
    </xf>
    <xf numFmtId="0" fontId="23" fillId="0" borderId="0" xfId="44" applyFont="1" applyFill="1" applyAlignment="1">
      <alignment horizontal="center" vertical="center" wrapText="1"/>
    </xf>
    <xf numFmtId="0" fontId="23" fillId="0" borderId="0" xfId="44" applyFont="1" applyFill="1" applyAlignment="1">
      <alignment horizontal="left" wrapText="1"/>
    </xf>
    <xf numFmtId="0" fontId="22" fillId="0" borderId="0" xfId="44" applyFont="1" applyFill="1" applyBorder="1" applyAlignment="1" applyProtection="1">
      <alignment horizontal="center" vertical="center"/>
    </xf>
    <xf numFmtId="0" fontId="23" fillId="0" borderId="0" xfId="44" applyFont="1" applyFill="1" applyBorder="1" applyAlignment="1">
      <alignment horizontal="left" vertical="center" wrapText="1"/>
    </xf>
    <xf numFmtId="0" fontId="23" fillId="0" borderId="0" xfId="44" applyFont="1" applyFill="1" applyAlignment="1">
      <alignment horizontal="left" vertical="center" wrapText="1"/>
    </xf>
    <xf numFmtId="166" fontId="23" fillId="0" borderId="0" xfId="70" applyFont="1" applyFill="1" applyBorder="1" applyAlignment="1">
      <alignment horizontal="left" vertical="top" wrapText="1"/>
    </xf>
    <xf numFmtId="166" fontId="23" fillId="0" borderId="0" xfId="70" quotePrefix="1" applyFont="1" applyFill="1" applyBorder="1" applyAlignment="1">
      <alignment horizontal="left" vertical="top" wrapText="1"/>
    </xf>
    <xf numFmtId="166" fontId="22" fillId="0" borderId="0" xfId="70" applyNumberFormat="1" applyFont="1" applyFill="1" applyBorder="1" applyAlignment="1" applyProtection="1">
      <alignment horizontal="center"/>
    </xf>
    <xf numFmtId="0" fontId="40" fillId="0" borderId="12" xfId="49" applyFont="1" applyFill="1" applyBorder="1" applyAlignment="1">
      <alignment horizontal="left" vertical="top" wrapText="1"/>
    </xf>
    <xf numFmtId="0" fontId="23" fillId="0" borderId="0" xfId="69" applyFont="1" applyFill="1" applyBorder="1" applyAlignment="1">
      <alignment horizontal="left" vertical="top" wrapText="1"/>
    </xf>
    <xf numFmtId="0" fontId="22" fillId="0" borderId="0" xfId="44" applyNumberFormat="1" applyFont="1" applyFill="1" applyBorder="1" applyAlignment="1" applyProtection="1">
      <alignment horizontal="center" vertical="center"/>
    </xf>
    <xf numFmtId="0" fontId="23" fillId="0" borderId="0" xfId="69" applyFont="1" applyFill="1" applyBorder="1" applyAlignment="1">
      <alignment horizontal="left" vertical="center" wrapText="1"/>
    </xf>
    <xf numFmtId="0" fontId="22" fillId="0" borderId="0" xfId="44" applyNumberFormat="1" applyFont="1" applyFill="1" applyBorder="1" applyAlignment="1" applyProtection="1">
      <alignment horizontal="center"/>
    </xf>
    <xf numFmtId="0" fontId="22" fillId="0" borderId="0" xfId="44" applyNumberFormat="1" applyFont="1" applyFill="1" applyBorder="1" applyAlignment="1" applyProtection="1">
      <alignment horizontal="center" vertical="top"/>
    </xf>
    <xf numFmtId="0" fontId="23" fillId="0" borderId="0" xfId="44" applyFont="1" applyFill="1" applyBorder="1" applyAlignment="1" applyProtection="1">
      <alignment horizontal="left" vertical="top" wrapText="1"/>
    </xf>
    <xf numFmtId="0" fontId="23" fillId="0" borderId="0" xfId="44" applyFont="1" applyFill="1" applyAlignment="1">
      <alignment horizontal="left" vertical="top" wrapText="1"/>
    </xf>
    <xf numFmtId="0" fontId="40" fillId="0" borderId="0" xfId="0" applyFont="1" applyFill="1" applyBorder="1" applyAlignment="1">
      <alignment horizontal="left" vertical="top" wrapText="1"/>
    </xf>
    <xf numFmtId="0" fontId="42" fillId="0" borderId="0" xfId="0" applyFont="1" applyFill="1" applyBorder="1" applyAlignment="1">
      <alignment horizontal="center" wrapText="1"/>
    </xf>
    <xf numFmtId="0" fontId="40" fillId="0" borderId="0" xfId="0" applyFont="1" applyFill="1" applyBorder="1" applyAlignment="1">
      <alignment horizontal="left" vertical="center" wrapText="1"/>
    </xf>
    <xf numFmtId="0" fontId="42" fillId="0" borderId="0" xfId="0" applyFont="1" applyFill="1" applyBorder="1" applyAlignment="1">
      <alignment horizontal="center"/>
    </xf>
    <xf numFmtId="0" fontId="40" fillId="0" borderId="0" xfId="0" applyFont="1" applyFill="1" applyBorder="1" applyAlignment="1">
      <alignment horizontal="left"/>
    </xf>
    <xf numFmtId="0" fontId="40" fillId="0" borderId="12" xfId="44" applyFont="1" applyFill="1" applyBorder="1" applyAlignment="1">
      <alignment horizontal="left" vertical="top" wrapText="1"/>
    </xf>
    <xf numFmtId="0" fontId="23" fillId="0" borderId="0" xfId="0" applyFont="1" applyFill="1" applyBorder="1" applyAlignment="1">
      <alignment horizontal="left"/>
    </xf>
    <xf numFmtId="0" fontId="22" fillId="0" borderId="0" xfId="49" applyNumberFormat="1" applyFont="1" applyFill="1" applyBorder="1" applyAlignment="1" applyProtection="1">
      <alignment horizontal="center" vertical="center"/>
    </xf>
    <xf numFmtId="0" fontId="40" fillId="0" borderId="0" xfId="49" applyFont="1" applyFill="1" applyBorder="1" applyAlignment="1" applyProtection="1">
      <alignment horizontal="left" vertical="top"/>
    </xf>
    <xf numFmtId="0" fontId="40" fillId="0" borderId="0" xfId="49" applyFont="1" applyFill="1" applyBorder="1" applyAlignment="1" applyProtection="1">
      <alignment horizontal="left" vertical="top" wrapText="1"/>
    </xf>
    <xf numFmtId="0" fontId="40" fillId="0" borderId="0" xfId="49" applyFont="1" applyFill="1" applyBorder="1" applyAlignment="1">
      <alignment horizontal="left" vertical="top"/>
    </xf>
    <xf numFmtId="0" fontId="23" fillId="25" borderId="0" xfId="44" applyFont="1" applyFill="1" applyAlignment="1">
      <alignment horizontal="center"/>
    </xf>
    <xf numFmtId="0" fontId="22" fillId="25" borderId="0" xfId="44" applyNumberFormat="1" applyFont="1" applyFill="1" applyBorder="1" applyAlignment="1" applyProtection="1">
      <alignment horizontal="center" vertical="center"/>
    </xf>
    <xf numFmtId="0" fontId="25" fillId="25" borderId="0" xfId="0" applyFont="1" applyFill="1" applyAlignment="1">
      <alignment horizontal="center" vertical="center" wrapText="1"/>
    </xf>
    <xf numFmtId="0" fontId="23" fillId="25" borderId="0" xfId="44" applyFont="1" applyFill="1" applyAlignment="1">
      <alignment horizontal="left" wrapText="1"/>
    </xf>
    <xf numFmtId="0" fontId="23" fillId="25" borderId="0" xfId="44" applyFont="1" applyFill="1" applyAlignment="1">
      <alignment horizontal="left"/>
    </xf>
    <xf numFmtId="0" fontId="23" fillId="25" borderId="12" xfId="49" applyFont="1" applyFill="1" applyBorder="1" applyAlignment="1">
      <alignment horizontal="left" vertical="top" wrapText="1"/>
    </xf>
    <xf numFmtId="0" fontId="23" fillId="25" borderId="0" xfId="44" applyFont="1" applyFill="1" applyAlignment="1">
      <alignment horizontal="left" vertical="center" wrapText="1"/>
    </xf>
    <xf numFmtId="0" fontId="23" fillId="25" borderId="0" xfId="44" applyFont="1" applyFill="1" applyAlignment="1">
      <alignment horizontal="left" vertical="top" wrapText="1"/>
    </xf>
    <xf numFmtId="0" fontId="22" fillId="0" borderId="0" xfId="49" applyFont="1" applyFill="1" applyBorder="1" applyAlignment="1">
      <alignment horizontal="center" vertical="center" wrapText="1"/>
    </xf>
    <xf numFmtId="0" fontId="22" fillId="0" borderId="0" xfId="49" applyFont="1" applyFill="1" applyBorder="1" applyAlignment="1">
      <alignment horizontal="center" vertical="center"/>
    </xf>
    <xf numFmtId="0" fontId="40" fillId="0" borderId="0" xfId="48" applyFont="1" applyFill="1" applyBorder="1" applyAlignment="1">
      <alignment horizontal="left" vertical="top" wrapText="1"/>
    </xf>
    <xf numFmtId="0" fontId="42" fillId="0" borderId="0" xfId="44" applyNumberFormat="1" applyFont="1" applyFill="1" applyBorder="1" applyAlignment="1" applyProtection="1">
      <alignment horizontal="center"/>
    </xf>
    <xf numFmtId="0" fontId="40" fillId="0" borderId="12" xfId="52" applyFont="1" applyFill="1" applyBorder="1" applyAlignment="1" applyProtection="1">
      <alignment horizontal="center" vertical="top"/>
    </xf>
    <xf numFmtId="49" fontId="40" fillId="0" borderId="12" xfId="52" applyNumberFormat="1" applyFont="1" applyFill="1" applyBorder="1" applyAlignment="1" applyProtection="1">
      <alignment horizontal="center" vertical="top"/>
    </xf>
    <xf numFmtId="0" fontId="40" fillId="0" borderId="12" xfId="52" applyFont="1" applyFill="1" applyBorder="1" applyAlignment="1" applyProtection="1">
      <alignment horizontal="center"/>
    </xf>
    <xf numFmtId="0" fontId="40" fillId="0" borderId="0" xfId="52" applyFont="1" applyFill="1" applyBorder="1" applyAlignment="1" applyProtection="1">
      <alignment horizontal="center" vertical="top"/>
    </xf>
    <xf numFmtId="49" fontId="40" fillId="0" borderId="0" xfId="52" applyNumberFormat="1" applyFont="1" applyFill="1" applyBorder="1" applyAlignment="1" applyProtection="1">
      <alignment horizontal="center" vertical="top"/>
    </xf>
    <xf numFmtId="0" fontId="40" fillId="0" borderId="0" xfId="52" applyFont="1" applyFill="1" applyBorder="1" applyAlignment="1" applyProtection="1">
      <alignment horizontal="center"/>
    </xf>
    <xf numFmtId="0" fontId="25" fillId="0" borderId="13" xfId="0" quotePrefix="1" applyFont="1" applyFill="1" applyBorder="1" applyAlignment="1">
      <alignment horizontal="right"/>
    </xf>
    <xf numFmtId="0" fontId="40" fillId="0" borderId="0" xfId="69" applyFont="1" applyFill="1" applyBorder="1" applyAlignment="1">
      <alignment horizontal="left" vertical="top" wrapText="1"/>
    </xf>
    <xf numFmtId="0" fontId="42" fillId="0" borderId="0" xfId="44" applyNumberFormat="1" applyFont="1" applyFill="1" applyBorder="1" applyAlignment="1" applyProtection="1">
      <alignment horizontal="center" vertical="center"/>
    </xf>
    <xf numFmtId="0" fontId="42" fillId="25" borderId="0" xfId="49" applyNumberFormat="1" applyFont="1" applyFill="1" applyBorder="1" applyAlignment="1" applyProtection="1">
      <alignment horizontal="center" vertical="center"/>
    </xf>
    <xf numFmtId="0" fontId="43" fillId="25" borderId="0" xfId="0" applyFont="1" applyFill="1" applyAlignment="1">
      <alignment horizontal="center" wrapText="1"/>
    </xf>
    <xf numFmtId="0" fontId="40" fillId="25" borderId="0" xfId="49" applyFont="1" applyFill="1" applyBorder="1" applyAlignment="1">
      <alignment horizontal="left" vertical="top"/>
    </xf>
  </cellXfs>
  <cellStyles count="9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63"/>
    <cellStyle name="Comma 11" xfId="76"/>
    <cellStyle name="Comma 12" xfId="77"/>
    <cellStyle name="Comma 13" xfId="78"/>
    <cellStyle name="Comma 15" xfId="79"/>
    <cellStyle name="Comma 16" xfId="80"/>
    <cellStyle name="Comma 17" xfId="81"/>
    <cellStyle name="Comma 18" xfId="82"/>
    <cellStyle name="Comma 19" xfId="83"/>
    <cellStyle name="Comma 2" xfId="29"/>
    <cellStyle name="Comma 2 14" xfId="84"/>
    <cellStyle name="Comma 2 2" xfId="59"/>
    <cellStyle name="Comma 2 3" xfId="60"/>
    <cellStyle name="Comma 2 4" xfId="67"/>
    <cellStyle name="Comma 2 5" xfId="71"/>
    <cellStyle name="Comma 20" xfId="85"/>
    <cellStyle name="Comma 21" xfId="86"/>
    <cellStyle name="Comma 22" xfId="87"/>
    <cellStyle name="Comma 23" xfId="88"/>
    <cellStyle name="Comma 24" xfId="89"/>
    <cellStyle name="Comma 3" xfId="30"/>
    <cellStyle name="Comma 4" xfId="31"/>
    <cellStyle name="Comma 4 2" xfId="68"/>
    <cellStyle name="Comma 5" xfId="32"/>
    <cellStyle name="Comma 6" xfId="33"/>
    <cellStyle name="Comma 7" xfId="62"/>
    <cellStyle name="Comma 8" xfId="90"/>
    <cellStyle name="Comma 9" xfId="91"/>
    <cellStyle name="Currency 2" xfId="72"/>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ormal" xfId="0" builtinId="0"/>
    <cellStyle name="Normal 17" xfId="92"/>
    <cellStyle name="Normal 2" xfId="43"/>
    <cellStyle name="Normal 2 14" xfId="93"/>
    <cellStyle name="Normal 2 2" xfId="66"/>
    <cellStyle name="Normal 2 3" xfId="75"/>
    <cellStyle name="Normal 3" xfId="74"/>
    <cellStyle name="Normal 4" xfId="61"/>
    <cellStyle name="Normal 4 2" xfId="73"/>
    <cellStyle name="Normal_budget 2004-05_2.6.04" xfId="44"/>
    <cellStyle name="Normal_budget 2004-05_2.6.04_1st supp.vol.III 2" xfId="45"/>
    <cellStyle name="Normal_budget 2004-05_2.6.04_2nd&amp;FinalSUppl08-0Web" xfId="46"/>
    <cellStyle name="Normal_BUDGET FOR  03-04" xfId="47"/>
    <cellStyle name="Normal_BUDGET FOR  03-04 10-02-03" xfId="69"/>
    <cellStyle name="Normal_BUDGET FOR  03-04 10-02-03_Dem41" xfId="95"/>
    <cellStyle name="Normal_BUDGET FOR  03-04..." xfId="48"/>
    <cellStyle name="Normal_BUDGET FOR  03-04_Dem2 2" xfId="65"/>
    <cellStyle name="Normal_budget for 03-04 2" xfId="49"/>
    <cellStyle name="Normal_budget for 03-04_Dem7" xfId="50"/>
    <cellStyle name="Normal_BUDGET2000" xfId="94"/>
    <cellStyle name="Normal_BUDGET-2000" xfId="51"/>
    <cellStyle name="Normal_budgetDocNIC02-03" xfId="52"/>
    <cellStyle name="Normal_DEMAND17 2" xfId="53"/>
    <cellStyle name="Normal_DEMAND51 2" xfId="70"/>
    <cellStyle name="Note" xfId="54" builtinId="10" customBuiltin="1"/>
    <cellStyle name="Output" xfId="55" builtinId="21" customBuiltin="1"/>
    <cellStyle name="Percent 2" xfId="64"/>
    <cellStyle name="Title" xfId="56" builtinId="15" customBuiltin="1"/>
    <cellStyle name="Total" xfId="57" builtinId="25" customBuiltin="1"/>
    <cellStyle name="Warning Text" xfId="5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externalLink" Target="externalLinks/externalLink10.xml"/><Relationship Id="rId55" Type="http://schemas.openxmlformats.org/officeDocument/2006/relationships/externalLink" Target="externalLinks/externalLink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54"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3" Type="http://schemas.openxmlformats.org/officeDocument/2006/relationships/externalLink" Target="externalLinks/externalLink1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externalLink" Target="externalLinks/externalLink1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56" Type="http://schemas.openxmlformats.org/officeDocument/2006/relationships/externalLink" Target="externalLinks/externalLink16.xml"/><Relationship Id="rId8" Type="http://schemas.openxmlformats.org/officeDocument/2006/relationships/worksheet" Target="worksheets/sheet8.xml"/><Relationship Id="rId51" Type="http://schemas.openxmlformats.org/officeDocument/2006/relationships/externalLink" Target="externalLinks/externalLink1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editAs="absolute">
    <xdr:from>
      <xdr:col>9</xdr:col>
      <xdr:colOff>332213</xdr:colOff>
      <xdr:row>253</xdr:row>
      <xdr:rowOff>122306</xdr:rowOff>
    </xdr:from>
    <xdr:to>
      <xdr:col>10</xdr:col>
      <xdr:colOff>699002</xdr:colOff>
      <xdr:row>257</xdr:row>
      <xdr:rowOff>32881</xdr:rowOff>
    </xdr:to>
    <xdr:sp macro="" textlink="">
      <xdr:nvSpPr>
        <xdr:cNvPr id="2" name="Text Box 44" hidden="1"/>
        <xdr:cNvSpPr txBox="1">
          <a:spLocks noChangeArrowheads="1"/>
        </xdr:cNvSpPr>
      </xdr:nvSpPr>
      <xdr:spPr bwMode="auto">
        <a:xfrm>
          <a:off x="7648764" y="41210503"/>
          <a:ext cx="1202055" cy="5346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332213</xdr:colOff>
      <xdr:row>272</xdr:row>
      <xdr:rowOff>28977</xdr:rowOff>
    </xdr:from>
    <xdr:to>
      <xdr:col>10</xdr:col>
      <xdr:colOff>699002</xdr:colOff>
      <xdr:row>276</xdr:row>
      <xdr:rowOff>52926</xdr:rowOff>
    </xdr:to>
    <xdr:sp macro="" textlink="">
      <xdr:nvSpPr>
        <xdr:cNvPr id="3" name="Text Box 46" hidden="1"/>
        <xdr:cNvSpPr txBox="1">
          <a:spLocks noChangeArrowheads="1"/>
        </xdr:cNvSpPr>
      </xdr:nvSpPr>
      <xdr:spPr bwMode="auto">
        <a:xfrm>
          <a:off x="7648764" y="44118299"/>
          <a:ext cx="1202055" cy="6567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670427</xdr:colOff>
      <xdr:row>30</xdr:row>
      <xdr:rowOff>12566</xdr:rowOff>
    </xdr:from>
    <xdr:to>
      <xdr:col>12</xdr:col>
      <xdr:colOff>465392</xdr:colOff>
      <xdr:row>34</xdr:row>
      <xdr:rowOff>60456</xdr:rowOff>
    </xdr:to>
    <xdr:sp macro="" textlink="">
      <xdr:nvSpPr>
        <xdr:cNvPr id="4" name="Text Box 81" hidden="1"/>
        <xdr:cNvSpPr txBox="1">
          <a:spLocks noChangeArrowheads="1"/>
        </xdr:cNvSpPr>
      </xdr:nvSpPr>
      <xdr:spPr bwMode="auto">
        <a:xfrm>
          <a:off x="8822244" y="5450541"/>
          <a:ext cx="1430656" cy="7423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670427</xdr:colOff>
      <xdr:row>46</xdr:row>
      <xdr:rowOff>54930</xdr:rowOff>
    </xdr:from>
    <xdr:to>
      <xdr:col>12</xdr:col>
      <xdr:colOff>465392</xdr:colOff>
      <xdr:row>49</xdr:row>
      <xdr:rowOff>147084</xdr:rowOff>
    </xdr:to>
    <xdr:sp macro="" textlink="">
      <xdr:nvSpPr>
        <xdr:cNvPr id="5" name="Text Box 83" hidden="1"/>
        <xdr:cNvSpPr txBox="1">
          <a:spLocks noChangeArrowheads="1"/>
        </xdr:cNvSpPr>
      </xdr:nvSpPr>
      <xdr:spPr bwMode="auto">
        <a:xfrm>
          <a:off x="8822244" y="7913034"/>
          <a:ext cx="1430656" cy="59167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670427</xdr:colOff>
      <xdr:row>74</xdr:row>
      <xdr:rowOff>187096</xdr:rowOff>
    </xdr:from>
    <xdr:to>
      <xdr:col>12</xdr:col>
      <xdr:colOff>465392</xdr:colOff>
      <xdr:row>75</xdr:row>
      <xdr:rowOff>223836</xdr:rowOff>
    </xdr:to>
    <xdr:sp macro="" textlink="">
      <xdr:nvSpPr>
        <xdr:cNvPr id="6" name="Text Box 85" hidden="1"/>
        <xdr:cNvSpPr txBox="1">
          <a:spLocks noChangeArrowheads="1"/>
        </xdr:cNvSpPr>
      </xdr:nvSpPr>
      <xdr:spPr bwMode="auto">
        <a:xfrm>
          <a:off x="8822244" y="12055848"/>
          <a:ext cx="1430656"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670427</xdr:colOff>
      <xdr:row>82</xdr:row>
      <xdr:rowOff>5069</xdr:rowOff>
    </xdr:from>
    <xdr:to>
      <xdr:col>12</xdr:col>
      <xdr:colOff>465392</xdr:colOff>
      <xdr:row>88</xdr:row>
      <xdr:rowOff>51060</xdr:rowOff>
    </xdr:to>
    <xdr:sp macro="" textlink="">
      <xdr:nvSpPr>
        <xdr:cNvPr id="7" name="Text Box 86" hidden="1"/>
        <xdr:cNvSpPr txBox="1">
          <a:spLocks noChangeArrowheads="1"/>
        </xdr:cNvSpPr>
      </xdr:nvSpPr>
      <xdr:spPr bwMode="auto">
        <a:xfrm>
          <a:off x="8822244" y="13830299"/>
          <a:ext cx="1430656" cy="98948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670427</xdr:colOff>
      <xdr:row>102</xdr:row>
      <xdr:rowOff>94373</xdr:rowOff>
    </xdr:from>
    <xdr:to>
      <xdr:col>12</xdr:col>
      <xdr:colOff>465392</xdr:colOff>
      <xdr:row>106</xdr:row>
      <xdr:rowOff>104998</xdr:rowOff>
    </xdr:to>
    <xdr:sp macro="" textlink="">
      <xdr:nvSpPr>
        <xdr:cNvPr id="8" name="Text Box 88" hidden="1"/>
        <xdr:cNvSpPr txBox="1">
          <a:spLocks noChangeArrowheads="1"/>
        </xdr:cNvSpPr>
      </xdr:nvSpPr>
      <xdr:spPr bwMode="auto">
        <a:xfrm>
          <a:off x="8822244" y="17151722"/>
          <a:ext cx="1430656" cy="67683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670427</xdr:colOff>
      <xdr:row>112</xdr:row>
      <xdr:rowOff>24224</xdr:rowOff>
    </xdr:from>
    <xdr:to>
      <xdr:col>12</xdr:col>
      <xdr:colOff>465392</xdr:colOff>
      <xdr:row>116</xdr:row>
      <xdr:rowOff>122903</xdr:rowOff>
    </xdr:to>
    <xdr:sp macro="" textlink="">
      <xdr:nvSpPr>
        <xdr:cNvPr id="9" name="Text Box 89" hidden="1"/>
        <xdr:cNvSpPr txBox="1">
          <a:spLocks noChangeArrowheads="1"/>
        </xdr:cNvSpPr>
      </xdr:nvSpPr>
      <xdr:spPr bwMode="auto">
        <a:xfrm>
          <a:off x="8822244" y="18721668"/>
          <a:ext cx="1430656" cy="72083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670427</xdr:colOff>
      <xdr:row>158</xdr:row>
      <xdr:rowOff>114393</xdr:rowOff>
    </xdr:from>
    <xdr:to>
      <xdr:col>12</xdr:col>
      <xdr:colOff>465392</xdr:colOff>
      <xdr:row>162</xdr:row>
      <xdr:rowOff>128269</xdr:rowOff>
    </xdr:to>
    <xdr:sp macro="" textlink="">
      <xdr:nvSpPr>
        <xdr:cNvPr id="10" name="Text Box 90" hidden="1"/>
        <xdr:cNvSpPr txBox="1">
          <a:spLocks noChangeArrowheads="1"/>
        </xdr:cNvSpPr>
      </xdr:nvSpPr>
      <xdr:spPr bwMode="auto">
        <a:xfrm>
          <a:off x="8822244" y="26066563"/>
          <a:ext cx="1430656" cy="65312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670427</xdr:colOff>
      <xdr:row>168</xdr:row>
      <xdr:rowOff>45057</xdr:rowOff>
    </xdr:from>
    <xdr:to>
      <xdr:col>12</xdr:col>
      <xdr:colOff>465392</xdr:colOff>
      <xdr:row>172</xdr:row>
      <xdr:rowOff>112999</xdr:rowOff>
    </xdr:to>
    <xdr:sp macro="" textlink="">
      <xdr:nvSpPr>
        <xdr:cNvPr id="11" name="Text Box 91" hidden="1"/>
        <xdr:cNvSpPr txBox="1">
          <a:spLocks noChangeArrowheads="1"/>
        </xdr:cNvSpPr>
      </xdr:nvSpPr>
      <xdr:spPr bwMode="auto">
        <a:xfrm>
          <a:off x="8822244" y="27582746"/>
          <a:ext cx="1430656" cy="70818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670427</xdr:colOff>
      <xdr:row>175</xdr:row>
      <xdr:rowOff>104811</xdr:rowOff>
    </xdr:from>
    <xdr:to>
      <xdr:col>12</xdr:col>
      <xdr:colOff>465392</xdr:colOff>
      <xdr:row>180</xdr:row>
      <xdr:rowOff>107866</xdr:rowOff>
    </xdr:to>
    <xdr:sp macro="" textlink="">
      <xdr:nvSpPr>
        <xdr:cNvPr id="12" name="Text Box 92" hidden="1"/>
        <xdr:cNvSpPr txBox="1">
          <a:spLocks noChangeArrowheads="1"/>
        </xdr:cNvSpPr>
      </xdr:nvSpPr>
      <xdr:spPr bwMode="auto">
        <a:xfrm>
          <a:off x="8822244" y="28758777"/>
          <a:ext cx="1430656" cy="79617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535</xdr:row>
      <xdr:rowOff>87739</xdr:rowOff>
    </xdr:from>
    <xdr:to>
      <xdr:col>8</xdr:col>
      <xdr:colOff>543512</xdr:colOff>
      <xdr:row>542</xdr:row>
      <xdr:rowOff>101746</xdr:rowOff>
    </xdr:to>
    <xdr:sp macro="" textlink="">
      <xdr:nvSpPr>
        <xdr:cNvPr id="13" name="Text Box 177" hidden="1"/>
        <xdr:cNvSpPr txBox="1">
          <a:spLocks noChangeArrowheads="1"/>
        </xdr:cNvSpPr>
      </xdr:nvSpPr>
      <xdr:spPr bwMode="auto">
        <a:xfrm>
          <a:off x="5835287" y="86173434"/>
          <a:ext cx="1194352"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518751</xdr:colOff>
      <xdr:row>535</xdr:row>
      <xdr:rowOff>87739</xdr:rowOff>
    </xdr:from>
    <xdr:to>
      <xdr:col>10</xdr:col>
      <xdr:colOff>46522</xdr:colOff>
      <xdr:row>542</xdr:row>
      <xdr:rowOff>101746</xdr:rowOff>
    </xdr:to>
    <xdr:sp macro="" textlink="">
      <xdr:nvSpPr>
        <xdr:cNvPr id="14" name="Text Box 179" hidden="1"/>
        <xdr:cNvSpPr txBox="1">
          <a:spLocks noChangeArrowheads="1"/>
        </xdr:cNvSpPr>
      </xdr:nvSpPr>
      <xdr:spPr bwMode="auto">
        <a:xfrm>
          <a:off x="7001064" y="86173434"/>
          <a:ext cx="1213485"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27472</xdr:colOff>
      <xdr:row>535</xdr:row>
      <xdr:rowOff>87739</xdr:rowOff>
    </xdr:from>
    <xdr:to>
      <xdr:col>11</xdr:col>
      <xdr:colOff>595270</xdr:colOff>
      <xdr:row>542</xdr:row>
      <xdr:rowOff>101746</xdr:rowOff>
    </xdr:to>
    <xdr:sp macro="" textlink="">
      <xdr:nvSpPr>
        <xdr:cNvPr id="15" name="Text Box 180" hidden="1"/>
        <xdr:cNvSpPr txBox="1">
          <a:spLocks noChangeArrowheads="1"/>
        </xdr:cNvSpPr>
      </xdr:nvSpPr>
      <xdr:spPr bwMode="auto">
        <a:xfrm>
          <a:off x="8195499" y="86173434"/>
          <a:ext cx="1388746"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27472</xdr:colOff>
      <xdr:row>540</xdr:row>
      <xdr:rowOff>104602</xdr:rowOff>
    </xdr:from>
    <xdr:to>
      <xdr:col>11</xdr:col>
      <xdr:colOff>631465</xdr:colOff>
      <xdr:row>540</xdr:row>
      <xdr:rowOff>104602</xdr:rowOff>
    </xdr:to>
    <xdr:sp macro="" textlink="">
      <xdr:nvSpPr>
        <xdr:cNvPr id="16" name="Text Box 181" hidden="1"/>
        <xdr:cNvSpPr txBox="1">
          <a:spLocks noChangeArrowheads="1"/>
        </xdr:cNvSpPr>
      </xdr:nvSpPr>
      <xdr:spPr bwMode="auto">
        <a:xfrm>
          <a:off x="8195499" y="86993077"/>
          <a:ext cx="1424941"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559</xdr:row>
      <xdr:rowOff>110011</xdr:rowOff>
    </xdr:from>
    <xdr:to>
      <xdr:col>8</xdr:col>
      <xdr:colOff>543512</xdr:colOff>
      <xdr:row>567</xdr:row>
      <xdr:rowOff>91982</xdr:rowOff>
    </xdr:to>
    <xdr:sp macro="" textlink="">
      <xdr:nvSpPr>
        <xdr:cNvPr id="17" name="Text Box 182" hidden="1"/>
        <xdr:cNvSpPr txBox="1">
          <a:spLocks noChangeArrowheads="1"/>
        </xdr:cNvSpPr>
      </xdr:nvSpPr>
      <xdr:spPr bwMode="auto">
        <a:xfrm>
          <a:off x="5835287" y="90066745"/>
          <a:ext cx="1194352"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518751</xdr:colOff>
      <xdr:row>559</xdr:row>
      <xdr:rowOff>110011</xdr:rowOff>
    </xdr:from>
    <xdr:to>
      <xdr:col>10</xdr:col>
      <xdr:colOff>46522</xdr:colOff>
      <xdr:row>567</xdr:row>
      <xdr:rowOff>91982</xdr:rowOff>
    </xdr:to>
    <xdr:sp macro="" textlink="">
      <xdr:nvSpPr>
        <xdr:cNvPr id="18" name="Text Box 183" hidden="1"/>
        <xdr:cNvSpPr txBox="1">
          <a:spLocks noChangeArrowheads="1"/>
        </xdr:cNvSpPr>
      </xdr:nvSpPr>
      <xdr:spPr bwMode="auto">
        <a:xfrm>
          <a:off x="7001064" y="90066745"/>
          <a:ext cx="1213485"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27472</xdr:colOff>
      <xdr:row>559</xdr:row>
      <xdr:rowOff>110011</xdr:rowOff>
    </xdr:from>
    <xdr:to>
      <xdr:col>11</xdr:col>
      <xdr:colOff>595270</xdr:colOff>
      <xdr:row>567</xdr:row>
      <xdr:rowOff>91982</xdr:rowOff>
    </xdr:to>
    <xdr:sp macro="" textlink="">
      <xdr:nvSpPr>
        <xdr:cNvPr id="19" name="Text Box 184" hidden="1"/>
        <xdr:cNvSpPr txBox="1">
          <a:spLocks noChangeArrowheads="1"/>
        </xdr:cNvSpPr>
      </xdr:nvSpPr>
      <xdr:spPr bwMode="auto">
        <a:xfrm>
          <a:off x="8195499" y="90066745"/>
          <a:ext cx="1388746"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568</xdr:row>
      <xdr:rowOff>99138</xdr:rowOff>
    </xdr:from>
    <xdr:to>
      <xdr:col>8</xdr:col>
      <xdr:colOff>543512</xdr:colOff>
      <xdr:row>578</xdr:row>
      <xdr:rowOff>94084</xdr:rowOff>
    </xdr:to>
    <xdr:sp macro="" textlink="">
      <xdr:nvSpPr>
        <xdr:cNvPr id="20" name="Text Box 185" hidden="1"/>
        <xdr:cNvSpPr txBox="1">
          <a:spLocks noChangeArrowheads="1"/>
        </xdr:cNvSpPr>
      </xdr:nvSpPr>
      <xdr:spPr bwMode="auto">
        <a:xfrm>
          <a:off x="5835287" y="91508474"/>
          <a:ext cx="1194352"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518751</xdr:colOff>
      <xdr:row>568</xdr:row>
      <xdr:rowOff>99138</xdr:rowOff>
    </xdr:from>
    <xdr:to>
      <xdr:col>10</xdr:col>
      <xdr:colOff>46522</xdr:colOff>
      <xdr:row>578</xdr:row>
      <xdr:rowOff>94084</xdr:rowOff>
    </xdr:to>
    <xdr:sp macro="" textlink="">
      <xdr:nvSpPr>
        <xdr:cNvPr id="21" name="Text Box 186" hidden="1"/>
        <xdr:cNvSpPr txBox="1">
          <a:spLocks noChangeArrowheads="1"/>
        </xdr:cNvSpPr>
      </xdr:nvSpPr>
      <xdr:spPr bwMode="auto">
        <a:xfrm>
          <a:off x="7001064" y="91508474"/>
          <a:ext cx="1213485"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27472</xdr:colOff>
      <xdr:row>568</xdr:row>
      <xdr:rowOff>99138</xdr:rowOff>
    </xdr:from>
    <xdr:to>
      <xdr:col>11</xdr:col>
      <xdr:colOff>631465</xdr:colOff>
      <xdr:row>578</xdr:row>
      <xdr:rowOff>94084</xdr:rowOff>
    </xdr:to>
    <xdr:sp macro="" textlink="">
      <xdr:nvSpPr>
        <xdr:cNvPr id="22" name="Text Box 187" hidden="1"/>
        <xdr:cNvSpPr txBox="1">
          <a:spLocks noChangeArrowheads="1"/>
        </xdr:cNvSpPr>
      </xdr:nvSpPr>
      <xdr:spPr bwMode="auto">
        <a:xfrm>
          <a:off x="8195499" y="91508474"/>
          <a:ext cx="1424941"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586</xdr:row>
      <xdr:rowOff>132070</xdr:rowOff>
    </xdr:from>
    <xdr:to>
      <xdr:col>8</xdr:col>
      <xdr:colOff>543512</xdr:colOff>
      <xdr:row>590</xdr:row>
      <xdr:rowOff>120798</xdr:rowOff>
    </xdr:to>
    <xdr:sp macro="" textlink="">
      <xdr:nvSpPr>
        <xdr:cNvPr id="23" name="Text Box 188" hidden="1"/>
        <xdr:cNvSpPr txBox="1">
          <a:spLocks noChangeArrowheads="1"/>
        </xdr:cNvSpPr>
      </xdr:nvSpPr>
      <xdr:spPr bwMode="auto">
        <a:xfrm>
          <a:off x="5835287" y="94446237"/>
          <a:ext cx="1194352"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518751</xdr:colOff>
      <xdr:row>586</xdr:row>
      <xdr:rowOff>132070</xdr:rowOff>
    </xdr:from>
    <xdr:to>
      <xdr:col>10</xdr:col>
      <xdr:colOff>46522</xdr:colOff>
      <xdr:row>590</xdr:row>
      <xdr:rowOff>120798</xdr:rowOff>
    </xdr:to>
    <xdr:sp macro="" textlink="">
      <xdr:nvSpPr>
        <xdr:cNvPr id="24" name="Text Box 189" hidden="1"/>
        <xdr:cNvSpPr txBox="1">
          <a:spLocks noChangeArrowheads="1"/>
        </xdr:cNvSpPr>
      </xdr:nvSpPr>
      <xdr:spPr bwMode="auto">
        <a:xfrm>
          <a:off x="7001064" y="94446237"/>
          <a:ext cx="1213485"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27472</xdr:colOff>
      <xdr:row>586</xdr:row>
      <xdr:rowOff>132070</xdr:rowOff>
    </xdr:from>
    <xdr:to>
      <xdr:col>11</xdr:col>
      <xdr:colOff>595270</xdr:colOff>
      <xdr:row>590</xdr:row>
      <xdr:rowOff>120798</xdr:rowOff>
    </xdr:to>
    <xdr:sp macro="" textlink="">
      <xdr:nvSpPr>
        <xdr:cNvPr id="25" name="Text Box 190" hidden="1"/>
        <xdr:cNvSpPr txBox="1">
          <a:spLocks noChangeArrowheads="1"/>
        </xdr:cNvSpPr>
      </xdr:nvSpPr>
      <xdr:spPr bwMode="auto">
        <a:xfrm>
          <a:off x="8195499" y="94446237"/>
          <a:ext cx="1388746"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20</xdr:row>
      <xdr:rowOff>114222</xdr:rowOff>
    </xdr:from>
    <xdr:to>
      <xdr:col>8</xdr:col>
      <xdr:colOff>638762</xdr:colOff>
      <xdr:row>22</xdr:row>
      <xdr:rowOff>114973</xdr:rowOff>
    </xdr:to>
    <xdr:sp macro="" textlink="">
      <xdr:nvSpPr>
        <xdr:cNvPr id="26" name="Text Box 267" hidden="1"/>
        <xdr:cNvSpPr txBox="1">
          <a:spLocks noChangeArrowheads="1"/>
        </xdr:cNvSpPr>
      </xdr:nvSpPr>
      <xdr:spPr bwMode="auto">
        <a:xfrm>
          <a:off x="5835287" y="3658818"/>
          <a:ext cx="1289602" cy="6543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30</xdr:row>
      <xdr:rowOff>12566</xdr:rowOff>
    </xdr:from>
    <xdr:to>
      <xdr:col>8</xdr:col>
      <xdr:colOff>638762</xdr:colOff>
      <xdr:row>34</xdr:row>
      <xdr:rowOff>60456</xdr:rowOff>
    </xdr:to>
    <xdr:sp macro="" textlink="">
      <xdr:nvSpPr>
        <xdr:cNvPr id="27" name="Text Box 268" hidden="1"/>
        <xdr:cNvSpPr txBox="1">
          <a:spLocks noChangeArrowheads="1"/>
        </xdr:cNvSpPr>
      </xdr:nvSpPr>
      <xdr:spPr bwMode="auto">
        <a:xfrm>
          <a:off x="5835287" y="5450541"/>
          <a:ext cx="1289602" cy="7423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40</xdr:row>
      <xdr:rowOff>96899</xdr:rowOff>
    </xdr:from>
    <xdr:to>
      <xdr:col>8</xdr:col>
      <xdr:colOff>638762</xdr:colOff>
      <xdr:row>46</xdr:row>
      <xdr:rowOff>54930</xdr:rowOff>
    </xdr:to>
    <xdr:sp macro="" textlink="">
      <xdr:nvSpPr>
        <xdr:cNvPr id="28" name="Text Box 269" hidden="1"/>
        <xdr:cNvSpPr txBox="1">
          <a:spLocks noChangeArrowheads="1"/>
        </xdr:cNvSpPr>
      </xdr:nvSpPr>
      <xdr:spPr bwMode="auto">
        <a:xfrm>
          <a:off x="5835287" y="6952690"/>
          <a:ext cx="1289602" cy="96034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46</xdr:row>
      <xdr:rowOff>54930</xdr:rowOff>
    </xdr:from>
    <xdr:to>
      <xdr:col>8</xdr:col>
      <xdr:colOff>638762</xdr:colOff>
      <xdr:row>49</xdr:row>
      <xdr:rowOff>147084</xdr:rowOff>
    </xdr:to>
    <xdr:sp macro="" textlink="">
      <xdr:nvSpPr>
        <xdr:cNvPr id="29" name="Text Box 270" hidden="1"/>
        <xdr:cNvSpPr txBox="1">
          <a:spLocks noChangeArrowheads="1"/>
        </xdr:cNvSpPr>
      </xdr:nvSpPr>
      <xdr:spPr bwMode="auto">
        <a:xfrm>
          <a:off x="5835287" y="7913034"/>
          <a:ext cx="1289602" cy="59167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56</xdr:row>
      <xdr:rowOff>75950</xdr:rowOff>
    </xdr:from>
    <xdr:to>
      <xdr:col>8</xdr:col>
      <xdr:colOff>638762</xdr:colOff>
      <xdr:row>60</xdr:row>
      <xdr:rowOff>93270</xdr:rowOff>
    </xdr:to>
    <xdr:sp macro="" textlink="">
      <xdr:nvSpPr>
        <xdr:cNvPr id="30" name="Text Box 271" hidden="1"/>
        <xdr:cNvSpPr txBox="1">
          <a:spLocks noChangeArrowheads="1"/>
        </xdr:cNvSpPr>
      </xdr:nvSpPr>
      <xdr:spPr bwMode="auto">
        <a:xfrm>
          <a:off x="5835287" y="9626974"/>
          <a:ext cx="1289602" cy="34850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74</xdr:row>
      <xdr:rowOff>187096</xdr:rowOff>
    </xdr:from>
    <xdr:to>
      <xdr:col>8</xdr:col>
      <xdr:colOff>638762</xdr:colOff>
      <xdr:row>75</xdr:row>
      <xdr:rowOff>223836</xdr:rowOff>
    </xdr:to>
    <xdr:sp macro="" textlink="">
      <xdr:nvSpPr>
        <xdr:cNvPr id="31" name="Text Box 272" hidden="1"/>
        <xdr:cNvSpPr txBox="1">
          <a:spLocks noChangeArrowheads="1"/>
        </xdr:cNvSpPr>
      </xdr:nvSpPr>
      <xdr:spPr bwMode="auto">
        <a:xfrm>
          <a:off x="5835287" y="12055848"/>
          <a:ext cx="1289602"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74</xdr:row>
      <xdr:rowOff>187096</xdr:rowOff>
    </xdr:from>
    <xdr:to>
      <xdr:col>8</xdr:col>
      <xdr:colOff>638762</xdr:colOff>
      <xdr:row>75</xdr:row>
      <xdr:rowOff>223836</xdr:rowOff>
    </xdr:to>
    <xdr:sp macro="" textlink="">
      <xdr:nvSpPr>
        <xdr:cNvPr id="32" name="Text Box 273" hidden="1"/>
        <xdr:cNvSpPr txBox="1">
          <a:spLocks noChangeArrowheads="1"/>
        </xdr:cNvSpPr>
      </xdr:nvSpPr>
      <xdr:spPr bwMode="auto">
        <a:xfrm>
          <a:off x="5835287" y="12055848"/>
          <a:ext cx="1289602"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85</xdr:row>
      <xdr:rowOff>104426</xdr:rowOff>
    </xdr:from>
    <xdr:to>
      <xdr:col>8</xdr:col>
      <xdr:colOff>638762</xdr:colOff>
      <xdr:row>88</xdr:row>
      <xdr:rowOff>51060</xdr:rowOff>
    </xdr:to>
    <xdr:sp macro="" textlink="">
      <xdr:nvSpPr>
        <xdr:cNvPr id="33" name="Text Box 274" hidden="1"/>
        <xdr:cNvSpPr txBox="1">
          <a:spLocks noChangeArrowheads="1"/>
        </xdr:cNvSpPr>
      </xdr:nvSpPr>
      <xdr:spPr bwMode="auto">
        <a:xfrm>
          <a:off x="5835287" y="14342968"/>
          <a:ext cx="1289602" cy="4768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167</xdr:row>
      <xdr:rowOff>27695</xdr:rowOff>
    </xdr:from>
    <xdr:to>
      <xdr:col>8</xdr:col>
      <xdr:colOff>638762</xdr:colOff>
      <xdr:row>167</xdr:row>
      <xdr:rowOff>27695</xdr:rowOff>
    </xdr:to>
    <xdr:sp macro="" textlink="">
      <xdr:nvSpPr>
        <xdr:cNvPr id="34" name="Text Box 275" hidden="1"/>
        <xdr:cNvSpPr txBox="1">
          <a:spLocks noChangeArrowheads="1"/>
        </xdr:cNvSpPr>
      </xdr:nvSpPr>
      <xdr:spPr bwMode="auto">
        <a:xfrm>
          <a:off x="5835287" y="27404131"/>
          <a:ext cx="1289602"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103</xdr:row>
      <xdr:rowOff>20284</xdr:rowOff>
    </xdr:from>
    <xdr:to>
      <xdr:col>8</xdr:col>
      <xdr:colOff>638762</xdr:colOff>
      <xdr:row>109</xdr:row>
      <xdr:rowOff>5703</xdr:rowOff>
    </xdr:to>
    <xdr:sp macro="" textlink="">
      <xdr:nvSpPr>
        <xdr:cNvPr id="35" name="Text Box 276" hidden="1"/>
        <xdr:cNvSpPr txBox="1">
          <a:spLocks noChangeArrowheads="1"/>
        </xdr:cNvSpPr>
      </xdr:nvSpPr>
      <xdr:spPr bwMode="auto">
        <a:xfrm>
          <a:off x="5835287" y="17237448"/>
          <a:ext cx="1289602" cy="96931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114</xdr:row>
      <xdr:rowOff>62002</xdr:rowOff>
    </xdr:from>
    <xdr:to>
      <xdr:col>8</xdr:col>
      <xdr:colOff>638762</xdr:colOff>
      <xdr:row>119</xdr:row>
      <xdr:rowOff>116247</xdr:rowOff>
    </xdr:to>
    <xdr:sp macro="" textlink="">
      <xdr:nvSpPr>
        <xdr:cNvPr id="36" name="Text Box 277" hidden="1"/>
        <xdr:cNvSpPr txBox="1">
          <a:spLocks noChangeArrowheads="1"/>
        </xdr:cNvSpPr>
      </xdr:nvSpPr>
      <xdr:spPr bwMode="auto">
        <a:xfrm>
          <a:off x="5835287" y="19063447"/>
          <a:ext cx="1289602" cy="85444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161</xdr:row>
      <xdr:rowOff>119981</xdr:rowOff>
    </xdr:from>
    <xdr:to>
      <xdr:col>8</xdr:col>
      <xdr:colOff>638762</xdr:colOff>
      <xdr:row>166</xdr:row>
      <xdr:rowOff>7579</xdr:rowOff>
    </xdr:to>
    <xdr:sp macro="" textlink="">
      <xdr:nvSpPr>
        <xdr:cNvPr id="37" name="Text Box 278" hidden="1"/>
        <xdr:cNvSpPr txBox="1">
          <a:spLocks noChangeArrowheads="1"/>
        </xdr:cNvSpPr>
      </xdr:nvSpPr>
      <xdr:spPr bwMode="auto">
        <a:xfrm>
          <a:off x="5835287" y="26553363"/>
          <a:ext cx="1289602" cy="67861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170</xdr:row>
      <xdr:rowOff>146599</xdr:rowOff>
    </xdr:from>
    <xdr:to>
      <xdr:col>8</xdr:col>
      <xdr:colOff>638762</xdr:colOff>
      <xdr:row>175</xdr:row>
      <xdr:rowOff>59399</xdr:rowOff>
    </xdr:to>
    <xdr:sp macro="" textlink="">
      <xdr:nvSpPr>
        <xdr:cNvPr id="38" name="Text Box 279" hidden="1"/>
        <xdr:cNvSpPr txBox="1">
          <a:spLocks noChangeArrowheads="1"/>
        </xdr:cNvSpPr>
      </xdr:nvSpPr>
      <xdr:spPr bwMode="auto">
        <a:xfrm>
          <a:off x="5835287" y="28005516"/>
          <a:ext cx="1289602" cy="70348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178</xdr:row>
      <xdr:rowOff>148653</xdr:rowOff>
    </xdr:from>
    <xdr:to>
      <xdr:col>8</xdr:col>
      <xdr:colOff>638762</xdr:colOff>
      <xdr:row>183</xdr:row>
      <xdr:rowOff>103673</xdr:rowOff>
    </xdr:to>
    <xdr:sp macro="" textlink="">
      <xdr:nvSpPr>
        <xdr:cNvPr id="39" name="Text Box 280" hidden="1"/>
        <xdr:cNvSpPr txBox="1">
          <a:spLocks noChangeArrowheads="1"/>
        </xdr:cNvSpPr>
      </xdr:nvSpPr>
      <xdr:spPr bwMode="auto">
        <a:xfrm>
          <a:off x="5835287" y="29277209"/>
          <a:ext cx="1289602" cy="7500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189</xdr:row>
      <xdr:rowOff>37439</xdr:rowOff>
    </xdr:from>
    <xdr:to>
      <xdr:col>8</xdr:col>
      <xdr:colOff>638762</xdr:colOff>
      <xdr:row>193</xdr:row>
      <xdr:rowOff>160960</xdr:rowOff>
    </xdr:to>
    <xdr:sp macro="" textlink="">
      <xdr:nvSpPr>
        <xdr:cNvPr id="40" name="Text Box 281" hidden="1"/>
        <xdr:cNvSpPr txBox="1">
          <a:spLocks noChangeArrowheads="1"/>
        </xdr:cNvSpPr>
      </xdr:nvSpPr>
      <xdr:spPr bwMode="auto">
        <a:xfrm>
          <a:off x="5835287" y="30904587"/>
          <a:ext cx="1289602" cy="76921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196</xdr:row>
      <xdr:rowOff>67168</xdr:rowOff>
    </xdr:from>
    <xdr:to>
      <xdr:col>8</xdr:col>
      <xdr:colOff>638762</xdr:colOff>
      <xdr:row>199</xdr:row>
      <xdr:rowOff>90715</xdr:rowOff>
    </xdr:to>
    <xdr:sp macro="" textlink="">
      <xdr:nvSpPr>
        <xdr:cNvPr id="41" name="Text Box 282" hidden="1"/>
        <xdr:cNvSpPr txBox="1">
          <a:spLocks noChangeArrowheads="1"/>
        </xdr:cNvSpPr>
      </xdr:nvSpPr>
      <xdr:spPr bwMode="auto">
        <a:xfrm>
          <a:off x="5835287" y="32060846"/>
          <a:ext cx="1289602" cy="51863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216</xdr:row>
      <xdr:rowOff>36503</xdr:rowOff>
    </xdr:from>
    <xdr:to>
      <xdr:col>8</xdr:col>
      <xdr:colOff>638762</xdr:colOff>
      <xdr:row>220</xdr:row>
      <xdr:rowOff>98289</xdr:rowOff>
    </xdr:to>
    <xdr:sp macro="" textlink="">
      <xdr:nvSpPr>
        <xdr:cNvPr id="42" name="Text Box 283" hidden="1"/>
        <xdr:cNvSpPr txBox="1">
          <a:spLocks noChangeArrowheads="1"/>
        </xdr:cNvSpPr>
      </xdr:nvSpPr>
      <xdr:spPr bwMode="auto">
        <a:xfrm>
          <a:off x="5835287" y="35240342"/>
          <a:ext cx="1289602" cy="70500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230</xdr:row>
      <xdr:rowOff>58111</xdr:rowOff>
    </xdr:from>
    <xdr:to>
      <xdr:col>8</xdr:col>
      <xdr:colOff>638762</xdr:colOff>
      <xdr:row>238</xdr:row>
      <xdr:rowOff>15207</xdr:rowOff>
    </xdr:to>
    <xdr:sp macro="" textlink="">
      <xdr:nvSpPr>
        <xdr:cNvPr id="43" name="Text Box 284" hidden="1"/>
        <xdr:cNvSpPr txBox="1">
          <a:spLocks noChangeArrowheads="1"/>
        </xdr:cNvSpPr>
      </xdr:nvSpPr>
      <xdr:spPr bwMode="auto">
        <a:xfrm>
          <a:off x="5835287" y="37484127"/>
          <a:ext cx="1289602" cy="123699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248</xdr:row>
      <xdr:rowOff>90607</xdr:rowOff>
    </xdr:from>
    <xdr:to>
      <xdr:col>8</xdr:col>
      <xdr:colOff>638762</xdr:colOff>
      <xdr:row>253</xdr:row>
      <xdr:rowOff>122306</xdr:rowOff>
    </xdr:to>
    <xdr:sp macro="" textlink="">
      <xdr:nvSpPr>
        <xdr:cNvPr id="44" name="Text Box 285" hidden="1"/>
        <xdr:cNvSpPr txBox="1">
          <a:spLocks noChangeArrowheads="1"/>
        </xdr:cNvSpPr>
      </xdr:nvSpPr>
      <xdr:spPr bwMode="auto">
        <a:xfrm>
          <a:off x="5835287" y="40384905"/>
          <a:ext cx="1289602" cy="82559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253</xdr:row>
      <xdr:rowOff>122306</xdr:rowOff>
    </xdr:from>
    <xdr:to>
      <xdr:col>8</xdr:col>
      <xdr:colOff>638762</xdr:colOff>
      <xdr:row>258</xdr:row>
      <xdr:rowOff>20007</xdr:rowOff>
    </xdr:to>
    <xdr:sp macro="" textlink="">
      <xdr:nvSpPr>
        <xdr:cNvPr id="45" name="Text Box 286" hidden="1"/>
        <xdr:cNvSpPr txBox="1">
          <a:spLocks noChangeArrowheads="1"/>
        </xdr:cNvSpPr>
      </xdr:nvSpPr>
      <xdr:spPr bwMode="auto">
        <a:xfrm>
          <a:off x="5835287" y="41210503"/>
          <a:ext cx="1289602" cy="68871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259</xdr:row>
      <xdr:rowOff>95927</xdr:rowOff>
    </xdr:from>
    <xdr:to>
      <xdr:col>8</xdr:col>
      <xdr:colOff>638762</xdr:colOff>
      <xdr:row>264</xdr:row>
      <xdr:rowOff>113505</xdr:rowOff>
    </xdr:to>
    <xdr:sp macro="" textlink="">
      <xdr:nvSpPr>
        <xdr:cNvPr id="46" name="Text Box 287" hidden="1"/>
        <xdr:cNvSpPr txBox="1">
          <a:spLocks noChangeArrowheads="1"/>
        </xdr:cNvSpPr>
      </xdr:nvSpPr>
      <xdr:spPr bwMode="auto">
        <a:xfrm>
          <a:off x="5835287" y="42133836"/>
          <a:ext cx="1289602" cy="806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274</xdr:row>
      <xdr:rowOff>48974</xdr:rowOff>
    </xdr:from>
    <xdr:to>
      <xdr:col>8</xdr:col>
      <xdr:colOff>638762</xdr:colOff>
      <xdr:row>278</xdr:row>
      <xdr:rowOff>82035</xdr:rowOff>
    </xdr:to>
    <xdr:sp macro="" textlink="">
      <xdr:nvSpPr>
        <xdr:cNvPr id="47" name="Text Box 288" hidden="1"/>
        <xdr:cNvSpPr txBox="1">
          <a:spLocks noChangeArrowheads="1"/>
        </xdr:cNvSpPr>
      </xdr:nvSpPr>
      <xdr:spPr bwMode="auto">
        <a:xfrm>
          <a:off x="5835287" y="44454768"/>
          <a:ext cx="1289602" cy="67403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209111</xdr:colOff>
      <xdr:row>278</xdr:row>
      <xdr:rowOff>117627</xdr:rowOff>
    </xdr:from>
    <xdr:to>
      <xdr:col>8</xdr:col>
      <xdr:colOff>638762</xdr:colOff>
      <xdr:row>283</xdr:row>
      <xdr:rowOff>69289</xdr:rowOff>
    </xdr:to>
    <xdr:sp macro="" textlink="">
      <xdr:nvSpPr>
        <xdr:cNvPr id="48" name="Text Box 289" hidden="1"/>
        <xdr:cNvSpPr txBox="1">
          <a:spLocks noChangeArrowheads="1"/>
        </xdr:cNvSpPr>
      </xdr:nvSpPr>
      <xdr:spPr bwMode="auto">
        <a:xfrm>
          <a:off x="5835287" y="45166480"/>
          <a:ext cx="1289602" cy="75710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9</xdr:col>
      <xdr:colOff>565997</xdr:colOff>
      <xdr:row>22</xdr:row>
      <xdr:rowOff>95918</xdr:rowOff>
    </xdr:from>
    <xdr:to>
      <xdr:col>11</xdr:col>
      <xdr:colOff>312804</xdr:colOff>
      <xdr:row>26</xdr:row>
      <xdr:rowOff>26018</xdr:rowOff>
    </xdr:to>
    <xdr:sp macro="" textlink="">
      <xdr:nvSpPr>
        <xdr:cNvPr id="2" name="Text Box 143" hidden="1"/>
        <xdr:cNvSpPr txBox="1">
          <a:spLocks noChangeArrowheads="1"/>
        </xdr:cNvSpPr>
      </xdr:nvSpPr>
      <xdr:spPr bwMode="auto">
        <a:xfrm>
          <a:off x="7851961" y="3781425"/>
          <a:ext cx="971551" cy="70290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565997</xdr:colOff>
      <xdr:row>24</xdr:row>
      <xdr:rowOff>140310</xdr:rowOff>
    </xdr:from>
    <xdr:to>
      <xdr:col>11</xdr:col>
      <xdr:colOff>312804</xdr:colOff>
      <xdr:row>29</xdr:row>
      <xdr:rowOff>80880</xdr:rowOff>
    </xdr:to>
    <xdr:sp macro="" textlink="">
      <xdr:nvSpPr>
        <xdr:cNvPr id="3" name="Text Box 144" hidden="1"/>
        <xdr:cNvSpPr txBox="1">
          <a:spLocks noChangeArrowheads="1"/>
        </xdr:cNvSpPr>
      </xdr:nvSpPr>
      <xdr:spPr bwMode="auto">
        <a:xfrm>
          <a:off x="7851961" y="4265256"/>
          <a:ext cx="971551" cy="71437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565997</xdr:colOff>
      <xdr:row>83</xdr:row>
      <xdr:rowOff>116266</xdr:rowOff>
    </xdr:from>
    <xdr:to>
      <xdr:col>11</xdr:col>
      <xdr:colOff>312804</xdr:colOff>
      <xdr:row>88</xdr:row>
      <xdr:rowOff>10312</xdr:rowOff>
    </xdr:to>
    <xdr:sp macro="" textlink="">
      <xdr:nvSpPr>
        <xdr:cNvPr id="4" name="Text Box 145" hidden="1"/>
        <xdr:cNvSpPr txBox="1">
          <a:spLocks noChangeArrowheads="1"/>
        </xdr:cNvSpPr>
      </xdr:nvSpPr>
      <xdr:spPr bwMode="auto">
        <a:xfrm>
          <a:off x="7851961" y="14310354"/>
          <a:ext cx="9715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565997</xdr:colOff>
      <xdr:row>102</xdr:row>
      <xdr:rowOff>42434</xdr:rowOff>
    </xdr:from>
    <xdr:to>
      <xdr:col>11</xdr:col>
      <xdr:colOff>312804</xdr:colOff>
      <xdr:row>106</xdr:row>
      <xdr:rowOff>118353</xdr:rowOff>
    </xdr:to>
    <xdr:sp macro="" textlink="">
      <xdr:nvSpPr>
        <xdr:cNvPr id="5" name="Text Box 146" hidden="1"/>
        <xdr:cNvSpPr txBox="1">
          <a:spLocks noChangeArrowheads="1"/>
        </xdr:cNvSpPr>
      </xdr:nvSpPr>
      <xdr:spPr bwMode="auto">
        <a:xfrm>
          <a:off x="7851961" y="17305753"/>
          <a:ext cx="9715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565997</xdr:colOff>
      <xdr:row>109</xdr:row>
      <xdr:rowOff>27254</xdr:rowOff>
    </xdr:from>
    <xdr:to>
      <xdr:col>11</xdr:col>
      <xdr:colOff>312804</xdr:colOff>
      <xdr:row>113</xdr:row>
      <xdr:rowOff>98735</xdr:rowOff>
    </xdr:to>
    <xdr:sp macro="" textlink="">
      <xdr:nvSpPr>
        <xdr:cNvPr id="6" name="Text Box 147" hidden="1"/>
        <xdr:cNvSpPr txBox="1">
          <a:spLocks noChangeArrowheads="1"/>
        </xdr:cNvSpPr>
      </xdr:nvSpPr>
      <xdr:spPr bwMode="auto">
        <a:xfrm>
          <a:off x="7851961" y="18431414"/>
          <a:ext cx="9715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565997</xdr:colOff>
      <xdr:row>116</xdr:row>
      <xdr:rowOff>68582</xdr:rowOff>
    </xdr:from>
    <xdr:to>
      <xdr:col>11</xdr:col>
      <xdr:colOff>312804</xdr:colOff>
      <xdr:row>120</xdr:row>
      <xdr:rowOff>128316</xdr:rowOff>
    </xdr:to>
    <xdr:sp macro="" textlink="">
      <xdr:nvSpPr>
        <xdr:cNvPr id="7" name="Text Box 148" hidden="1"/>
        <xdr:cNvSpPr txBox="1">
          <a:spLocks noChangeArrowheads="1"/>
        </xdr:cNvSpPr>
      </xdr:nvSpPr>
      <xdr:spPr bwMode="auto">
        <a:xfrm>
          <a:off x="7851961" y="19595559"/>
          <a:ext cx="971551" cy="7047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146642</xdr:colOff>
      <xdr:row>83</xdr:row>
      <xdr:rowOff>116266</xdr:rowOff>
    </xdr:from>
    <xdr:to>
      <xdr:col>10</xdr:col>
      <xdr:colOff>337803</xdr:colOff>
      <xdr:row>88</xdr:row>
      <xdr:rowOff>10312</xdr:rowOff>
    </xdr:to>
    <xdr:sp macro="" textlink="">
      <xdr:nvSpPr>
        <xdr:cNvPr id="8" name="Text Box 149" hidden="1"/>
        <xdr:cNvSpPr txBox="1">
          <a:spLocks noChangeArrowheads="1"/>
        </xdr:cNvSpPr>
      </xdr:nvSpPr>
      <xdr:spPr bwMode="auto">
        <a:xfrm>
          <a:off x="7461436" y="14310354"/>
          <a:ext cx="7810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146642</xdr:colOff>
      <xdr:row>102</xdr:row>
      <xdr:rowOff>42434</xdr:rowOff>
    </xdr:from>
    <xdr:to>
      <xdr:col>10</xdr:col>
      <xdr:colOff>337803</xdr:colOff>
      <xdr:row>106</xdr:row>
      <xdr:rowOff>118353</xdr:rowOff>
    </xdr:to>
    <xdr:sp macro="" textlink="">
      <xdr:nvSpPr>
        <xdr:cNvPr id="9" name="Text Box 150" hidden="1"/>
        <xdr:cNvSpPr txBox="1">
          <a:spLocks noChangeArrowheads="1"/>
        </xdr:cNvSpPr>
      </xdr:nvSpPr>
      <xdr:spPr bwMode="auto">
        <a:xfrm>
          <a:off x="7461436" y="17305753"/>
          <a:ext cx="7810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146642</xdr:colOff>
      <xdr:row>109</xdr:row>
      <xdr:rowOff>27254</xdr:rowOff>
    </xdr:from>
    <xdr:to>
      <xdr:col>10</xdr:col>
      <xdr:colOff>337803</xdr:colOff>
      <xdr:row>113</xdr:row>
      <xdr:rowOff>98735</xdr:rowOff>
    </xdr:to>
    <xdr:sp macro="" textlink="">
      <xdr:nvSpPr>
        <xdr:cNvPr id="10" name="Text Box 151" hidden="1"/>
        <xdr:cNvSpPr txBox="1">
          <a:spLocks noChangeArrowheads="1"/>
        </xdr:cNvSpPr>
      </xdr:nvSpPr>
      <xdr:spPr bwMode="auto">
        <a:xfrm>
          <a:off x="7461436" y="18431414"/>
          <a:ext cx="7810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146642</xdr:colOff>
      <xdr:row>84</xdr:row>
      <xdr:rowOff>107860</xdr:rowOff>
    </xdr:from>
    <xdr:to>
      <xdr:col>10</xdr:col>
      <xdr:colOff>337803</xdr:colOff>
      <xdr:row>89</xdr:row>
      <xdr:rowOff>10309</xdr:rowOff>
    </xdr:to>
    <xdr:sp macro="" textlink="">
      <xdr:nvSpPr>
        <xdr:cNvPr id="11" name="Text Box 152" hidden="1"/>
        <xdr:cNvSpPr txBox="1">
          <a:spLocks noChangeArrowheads="1"/>
        </xdr:cNvSpPr>
      </xdr:nvSpPr>
      <xdr:spPr bwMode="auto">
        <a:xfrm>
          <a:off x="7461436" y="14463876"/>
          <a:ext cx="781051" cy="7120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146642</xdr:colOff>
      <xdr:row>117</xdr:row>
      <xdr:rowOff>37339</xdr:rowOff>
    </xdr:from>
    <xdr:to>
      <xdr:col>10</xdr:col>
      <xdr:colOff>337803</xdr:colOff>
      <xdr:row>122</xdr:row>
      <xdr:rowOff>2350</xdr:rowOff>
    </xdr:to>
    <xdr:sp macro="" textlink="">
      <xdr:nvSpPr>
        <xdr:cNvPr id="12" name="Text Box 153" hidden="1"/>
        <xdr:cNvSpPr txBox="1">
          <a:spLocks noChangeArrowheads="1"/>
        </xdr:cNvSpPr>
      </xdr:nvSpPr>
      <xdr:spPr bwMode="auto">
        <a:xfrm>
          <a:off x="7461436" y="19720347"/>
          <a:ext cx="781051" cy="77215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565997</xdr:colOff>
      <xdr:row>190</xdr:row>
      <xdr:rowOff>156331</xdr:rowOff>
    </xdr:from>
    <xdr:to>
      <xdr:col>11</xdr:col>
      <xdr:colOff>312804</xdr:colOff>
      <xdr:row>195</xdr:row>
      <xdr:rowOff>75506</xdr:rowOff>
    </xdr:to>
    <xdr:sp macro="" textlink="">
      <xdr:nvSpPr>
        <xdr:cNvPr id="13" name="Text Box 154" hidden="1"/>
        <xdr:cNvSpPr txBox="1">
          <a:spLocks noChangeArrowheads="1"/>
        </xdr:cNvSpPr>
      </xdr:nvSpPr>
      <xdr:spPr bwMode="auto">
        <a:xfrm>
          <a:off x="7851961" y="31635255"/>
          <a:ext cx="971551" cy="7318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565997</xdr:colOff>
      <xdr:row>194</xdr:row>
      <xdr:rowOff>4213</xdr:rowOff>
    </xdr:from>
    <xdr:to>
      <xdr:col>11</xdr:col>
      <xdr:colOff>312804</xdr:colOff>
      <xdr:row>198</xdr:row>
      <xdr:rowOff>101998</xdr:rowOff>
    </xdr:to>
    <xdr:sp macro="" textlink="">
      <xdr:nvSpPr>
        <xdr:cNvPr id="14" name="Text Box 155" hidden="1"/>
        <xdr:cNvSpPr txBox="1">
          <a:spLocks noChangeArrowheads="1"/>
        </xdr:cNvSpPr>
      </xdr:nvSpPr>
      <xdr:spPr bwMode="auto">
        <a:xfrm>
          <a:off x="7851961" y="32126641"/>
          <a:ext cx="971551" cy="74700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206332</xdr:colOff>
      <xdr:row>18</xdr:row>
      <xdr:rowOff>159891</xdr:rowOff>
    </xdr:from>
    <xdr:to>
      <xdr:col>11</xdr:col>
      <xdr:colOff>582853</xdr:colOff>
      <xdr:row>21</xdr:row>
      <xdr:rowOff>39583</xdr:rowOff>
    </xdr:to>
    <xdr:sp macro="" textlink="">
      <xdr:nvSpPr>
        <xdr:cNvPr id="2" name="Text Box 3" hidden="1"/>
        <xdr:cNvSpPr txBox="1">
          <a:spLocks noChangeArrowheads="1"/>
        </xdr:cNvSpPr>
      </xdr:nvSpPr>
      <xdr:spPr bwMode="auto">
        <a:xfrm>
          <a:off x="6457950" y="3248025"/>
          <a:ext cx="1209675" cy="6667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215857</xdr:colOff>
      <xdr:row>29</xdr:row>
      <xdr:rowOff>99773</xdr:rowOff>
    </xdr:from>
    <xdr:to>
      <xdr:col>11</xdr:col>
      <xdr:colOff>592378</xdr:colOff>
      <xdr:row>30</xdr:row>
      <xdr:rowOff>115657</xdr:rowOff>
    </xdr:to>
    <xdr:sp macro="" textlink="">
      <xdr:nvSpPr>
        <xdr:cNvPr id="3" name="Text Box 4" hidden="1"/>
        <xdr:cNvSpPr txBox="1">
          <a:spLocks noChangeArrowheads="1"/>
        </xdr:cNvSpPr>
      </xdr:nvSpPr>
      <xdr:spPr bwMode="auto">
        <a:xfrm>
          <a:off x="6467475" y="5743575"/>
          <a:ext cx="1219200" cy="3619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599427</xdr:colOff>
      <xdr:row>43</xdr:row>
      <xdr:rowOff>78061</xdr:rowOff>
    </xdr:from>
    <xdr:to>
      <xdr:col>11</xdr:col>
      <xdr:colOff>47211</xdr:colOff>
      <xdr:row>104</xdr:row>
      <xdr:rowOff>116296</xdr:rowOff>
    </xdr:to>
    <xdr:sp macro="" textlink="">
      <xdr:nvSpPr>
        <xdr:cNvPr id="2" name="Text Box 11" hidden="1"/>
        <xdr:cNvSpPr txBox="1">
          <a:spLocks noChangeArrowheads="1"/>
        </xdr:cNvSpPr>
      </xdr:nvSpPr>
      <xdr:spPr bwMode="auto">
        <a:xfrm>
          <a:off x="8040440" y="7610475"/>
          <a:ext cx="671621" cy="70195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599427</xdr:colOff>
      <xdr:row>29</xdr:row>
      <xdr:rowOff>145209</xdr:rowOff>
    </xdr:from>
    <xdr:to>
      <xdr:col>11</xdr:col>
      <xdr:colOff>47211</xdr:colOff>
      <xdr:row>30</xdr:row>
      <xdr:rowOff>59778</xdr:rowOff>
    </xdr:to>
    <xdr:sp macro="" textlink="">
      <xdr:nvSpPr>
        <xdr:cNvPr id="3" name="Text Box 12" hidden="1"/>
        <xdr:cNvSpPr txBox="1">
          <a:spLocks noChangeArrowheads="1"/>
        </xdr:cNvSpPr>
      </xdr:nvSpPr>
      <xdr:spPr bwMode="auto">
        <a:xfrm>
          <a:off x="8040440" y="5739849"/>
          <a:ext cx="671621" cy="24375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599427</xdr:colOff>
      <xdr:row>401</xdr:row>
      <xdr:rowOff>98490</xdr:rowOff>
    </xdr:from>
    <xdr:to>
      <xdr:col>11</xdr:col>
      <xdr:colOff>47211</xdr:colOff>
      <xdr:row>401</xdr:row>
      <xdr:rowOff>98490</xdr:rowOff>
    </xdr:to>
    <xdr:sp macro="" textlink="">
      <xdr:nvSpPr>
        <xdr:cNvPr id="4" name="Text Box 45" hidden="1"/>
        <xdr:cNvSpPr txBox="1">
          <a:spLocks noChangeArrowheads="1"/>
        </xdr:cNvSpPr>
      </xdr:nvSpPr>
      <xdr:spPr bwMode="auto">
        <a:xfrm>
          <a:off x="8040440" y="55268605"/>
          <a:ext cx="671621"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599427</xdr:colOff>
      <xdr:row>402</xdr:row>
      <xdr:rowOff>148531</xdr:rowOff>
    </xdr:from>
    <xdr:to>
      <xdr:col>11</xdr:col>
      <xdr:colOff>47211</xdr:colOff>
      <xdr:row>408</xdr:row>
      <xdr:rowOff>104432</xdr:rowOff>
    </xdr:to>
    <xdr:sp macro="" textlink="">
      <xdr:nvSpPr>
        <xdr:cNvPr id="5" name="Text Box 46" hidden="1"/>
        <xdr:cNvSpPr txBox="1">
          <a:spLocks noChangeArrowheads="1"/>
        </xdr:cNvSpPr>
      </xdr:nvSpPr>
      <xdr:spPr bwMode="auto">
        <a:xfrm>
          <a:off x="8040440" y="55447560"/>
          <a:ext cx="671621" cy="92117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599427</xdr:colOff>
      <xdr:row>394</xdr:row>
      <xdr:rowOff>38608</xdr:rowOff>
    </xdr:from>
    <xdr:to>
      <xdr:col>11</xdr:col>
      <xdr:colOff>375758</xdr:colOff>
      <xdr:row>394</xdr:row>
      <xdr:rowOff>97446</xdr:rowOff>
    </xdr:to>
    <xdr:sp macro="" textlink="">
      <xdr:nvSpPr>
        <xdr:cNvPr id="6" name="Text Box 60" hidden="1"/>
        <xdr:cNvSpPr txBox="1">
          <a:spLocks noChangeArrowheads="1"/>
        </xdr:cNvSpPr>
      </xdr:nvSpPr>
      <xdr:spPr bwMode="auto">
        <a:xfrm>
          <a:off x="8040440" y="54485621"/>
          <a:ext cx="1033299" cy="5684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374924</xdr:colOff>
      <xdr:row>27</xdr:row>
      <xdr:rowOff>78844</xdr:rowOff>
    </xdr:from>
    <xdr:to>
      <xdr:col>9</xdr:col>
      <xdr:colOff>3834</xdr:colOff>
      <xdr:row>30</xdr:row>
      <xdr:rowOff>59778</xdr:rowOff>
    </xdr:to>
    <xdr:sp macro="" textlink="">
      <xdr:nvSpPr>
        <xdr:cNvPr id="7" name="Text Box 61" hidden="1"/>
        <xdr:cNvSpPr txBox="1">
          <a:spLocks noChangeArrowheads="1"/>
        </xdr:cNvSpPr>
      </xdr:nvSpPr>
      <xdr:spPr bwMode="auto">
        <a:xfrm>
          <a:off x="6113198" y="5349986"/>
          <a:ext cx="1325437" cy="63361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374924</xdr:colOff>
      <xdr:row>29</xdr:row>
      <xdr:rowOff>46751</xdr:rowOff>
    </xdr:from>
    <xdr:to>
      <xdr:col>9</xdr:col>
      <xdr:colOff>3834</xdr:colOff>
      <xdr:row>33</xdr:row>
      <xdr:rowOff>101959</xdr:rowOff>
    </xdr:to>
    <xdr:sp macro="" textlink="">
      <xdr:nvSpPr>
        <xdr:cNvPr id="8" name="Text Box 62" hidden="1"/>
        <xdr:cNvSpPr txBox="1">
          <a:spLocks noChangeArrowheads="1"/>
        </xdr:cNvSpPr>
      </xdr:nvSpPr>
      <xdr:spPr bwMode="auto">
        <a:xfrm>
          <a:off x="6113198" y="5636895"/>
          <a:ext cx="1325437" cy="69342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374924</xdr:colOff>
      <xdr:row>102</xdr:row>
      <xdr:rowOff>160387</xdr:rowOff>
    </xdr:from>
    <xdr:to>
      <xdr:col>9</xdr:col>
      <xdr:colOff>3834</xdr:colOff>
      <xdr:row>112</xdr:row>
      <xdr:rowOff>72898</xdr:rowOff>
    </xdr:to>
    <xdr:sp macro="" textlink="">
      <xdr:nvSpPr>
        <xdr:cNvPr id="9" name="Text Box 63" hidden="1"/>
        <xdr:cNvSpPr txBox="1">
          <a:spLocks noChangeArrowheads="1"/>
        </xdr:cNvSpPr>
      </xdr:nvSpPr>
      <xdr:spPr bwMode="auto">
        <a:xfrm>
          <a:off x="6113198" y="14407515"/>
          <a:ext cx="1325437" cy="116594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374924</xdr:colOff>
      <xdr:row>103</xdr:row>
      <xdr:rowOff>14998</xdr:rowOff>
    </xdr:from>
    <xdr:to>
      <xdr:col>9</xdr:col>
      <xdr:colOff>3834</xdr:colOff>
      <xdr:row>109</xdr:row>
      <xdr:rowOff>112083</xdr:rowOff>
    </xdr:to>
    <xdr:sp macro="" textlink="">
      <xdr:nvSpPr>
        <xdr:cNvPr id="10" name="Text Box 64" hidden="1"/>
        <xdr:cNvSpPr txBox="1">
          <a:spLocks noChangeArrowheads="1"/>
        </xdr:cNvSpPr>
      </xdr:nvSpPr>
      <xdr:spPr bwMode="auto">
        <a:xfrm>
          <a:off x="6113198" y="14429766"/>
          <a:ext cx="1325437" cy="79623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374924</xdr:colOff>
      <xdr:row>405</xdr:row>
      <xdr:rowOff>82866</xdr:rowOff>
    </xdr:from>
    <xdr:to>
      <xdr:col>9</xdr:col>
      <xdr:colOff>3834</xdr:colOff>
      <xdr:row>446</xdr:row>
      <xdr:rowOff>99231</xdr:rowOff>
    </xdr:to>
    <xdr:sp macro="" textlink="">
      <xdr:nvSpPr>
        <xdr:cNvPr id="11" name="Text Box 71" hidden="1"/>
        <xdr:cNvSpPr txBox="1">
          <a:spLocks noChangeArrowheads="1"/>
        </xdr:cNvSpPr>
      </xdr:nvSpPr>
      <xdr:spPr bwMode="auto">
        <a:xfrm>
          <a:off x="6113198" y="55810038"/>
          <a:ext cx="1325437" cy="518383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537323</xdr:colOff>
      <xdr:row>27</xdr:row>
      <xdr:rowOff>78844</xdr:rowOff>
    </xdr:from>
    <xdr:to>
      <xdr:col>10</xdr:col>
      <xdr:colOff>216025</xdr:colOff>
      <xdr:row>30</xdr:row>
      <xdr:rowOff>142389</xdr:rowOff>
    </xdr:to>
    <xdr:sp macro="" textlink="">
      <xdr:nvSpPr>
        <xdr:cNvPr id="12" name="Text Box 72" hidden="1"/>
        <xdr:cNvSpPr txBox="1">
          <a:spLocks noChangeArrowheads="1"/>
        </xdr:cNvSpPr>
      </xdr:nvSpPr>
      <xdr:spPr bwMode="auto">
        <a:xfrm>
          <a:off x="7231326" y="5349986"/>
          <a:ext cx="1050552" cy="71561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537323</xdr:colOff>
      <xdr:row>102</xdr:row>
      <xdr:rowOff>160387</xdr:rowOff>
    </xdr:from>
    <xdr:to>
      <xdr:col>9</xdr:col>
      <xdr:colOff>599427</xdr:colOff>
      <xdr:row>112</xdr:row>
      <xdr:rowOff>72898</xdr:rowOff>
    </xdr:to>
    <xdr:sp macro="" textlink="">
      <xdr:nvSpPr>
        <xdr:cNvPr id="13" name="Text Box 73" hidden="1"/>
        <xdr:cNvSpPr txBox="1">
          <a:spLocks noChangeArrowheads="1"/>
        </xdr:cNvSpPr>
      </xdr:nvSpPr>
      <xdr:spPr bwMode="auto">
        <a:xfrm>
          <a:off x="7231326" y="14407515"/>
          <a:ext cx="809114" cy="116594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599427</xdr:colOff>
      <xdr:row>27</xdr:row>
      <xdr:rowOff>78844</xdr:rowOff>
    </xdr:from>
    <xdr:to>
      <xdr:col>11</xdr:col>
      <xdr:colOff>450053</xdr:colOff>
      <xdr:row>30</xdr:row>
      <xdr:rowOff>142389</xdr:rowOff>
    </xdr:to>
    <xdr:sp macro="" textlink="">
      <xdr:nvSpPr>
        <xdr:cNvPr id="14" name="Text Box 74" hidden="1"/>
        <xdr:cNvSpPr txBox="1">
          <a:spLocks noChangeArrowheads="1"/>
        </xdr:cNvSpPr>
      </xdr:nvSpPr>
      <xdr:spPr bwMode="auto">
        <a:xfrm>
          <a:off x="8040440" y="5349986"/>
          <a:ext cx="1107594" cy="71561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9</xdr:col>
      <xdr:colOff>599427</xdr:colOff>
      <xdr:row>102</xdr:row>
      <xdr:rowOff>160387</xdr:rowOff>
    </xdr:from>
    <xdr:to>
      <xdr:col>11</xdr:col>
      <xdr:colOff>323202</xdr:colOff>
      <xdr:row>112</xdr:row>
      <xdr:rowOff>72898</xdr:rowOff>
    </xdr:to>
    <xdr:sp macro="" textlink="">
      <xdr:nvSpPr>
        <xdr:cNvPr id="15" name="Text Box 75" hidden="1"/>
        <xdr:cNvSpPr txBox="1">
          <a:spLocks noChangeArrowheads="1"/>
        </xdr:cNvSpPr>
      </xdr:nvSpPr>
      <xdr:spPr bwMode="auto">
        <a:xfrm>
          <a:off x="8040440" y="14407515"/>
          <a:ext cx="976933" cy="116594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537323</xdr:colOff>
      <xdr:row>27</xdr:row>
      <xdr:rowOff>78844</xdr:rowOff>
    </xdr:from>
    <xdr:to>
      <xdr:col>10</xdr:col>
      <xdr:colOff>216025</xdr:colOff>
      <xdr:row>30</xdr:row>
      <xdr:rowOff>142389</xdr:rowOff>
    </xdr:to>
    <xdr:sp macro="" textlink="">
      <xdr:nvSpPr>
        <xdr:cNvPr id="16" name="Text Box 76" hidden="1"/>
        <xdr:cNvSpPr txBox="1">
          <a:spLocks noChangeArrowheads="1"/>
        </xdr:cNvSpPr>
      </xdr:nvSpPr>
      <xdr:spPr bwMode="auto">
        <a:xfrm>
          <a:off x="7231326" y="5349986"/>
          <a:ext cx="1050552" cy="71561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537323</xdr:colOff>
      <xdr:row>102</xdr:row>
      <xdr:rowOff>160387</xdr:rowOff>
    </xdr:from>
    <xdr:to>
      <xdr:col>9</xdr:col>
      <xdr:colOff>599427</xdr:colOff>
      <xdr:row>107</xdr:row>
      <xdr:rowOff>145978</xdr:rowOff>
    </xdr:to>
    <xdr:sp macro="" textlink="">
      <xdr:nvSpPr>
        <xdr:cNvPr id="17" name="Text Box 77" hidden="1"/>
        <xdr:cNvSpPr txBox="1">
          <a:spLocks noChangeArrowheads="1"/>
        </xdr:cNvSpPr>
      </xdr:nvSpPr>
      <xdr:spPr bwMode="auto">
        <a:xfrm>
          <a:off x="7231326" y="14407515"/>
          <a:ext cx="809114" cy="52528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537323</xdr:colOff>
      <xdr:row>369</xdr:row>
      <xdr:rowOff>119546</xdr:rowOff>
    </xdr:from>
    <xdr:to>
      <xdr:col>9</xdr:col>
      <xdr:colOff>599427</xdr:colOff>
      <xdr:row>386</xdr:row>
      <xdr:rowOff>93675</xdr:rowOff>
    </xdr:to>
    <xdr:sp macro="" textlink="">
      <xdr:nvSpPr>
        <xdr:cNvPr id="18" name="Text Box 78" hidden="1"/>
        <xdr:cNvSpPr txBox="1">
          <a:spLocks noChangeArrowheads="1"/>
        </xdr:cNvSpPr>
      </xdr:nvSpPr>
      <xdr:spPr bwMode="auto">
        <a:xfrm>
          <a:off x="7231326" y="51005796"/>
          <a:ext cx="809114" cy="241371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537323</xdr:colOff>
      <xdr:row>394</xdr:row>
      <xdr:rowOff>38608</xdr:rowOff>
    </xdr:from>
    <xdr:to>
      <xdr:col>9</xdr:col>
      <xdr:colOff>599427</xdr:colOff>
      <xdr:row>401</xdr:row>
      <xdr:rowOff>98490</xdr:rowOff>
    </xdr:to>
    <xdr:sp macro="" textlink="">
      <xdr:nvSpPr>
        <xdr:cNvPr id="19" name="Text Box 79" hidden="1"/>
        <xdr:cNvSpPr txBox="1">
          <a:spLocks noChangeArrowheads="1"/>
        </xdr:cNvSpPr>
      </xdr:nvSpPr>
      <xdr:spPr bwMode="auto">
        <a:xfrm>
          <a:off x="7231326" y="54485621"/>
          <a:ext cx="809114" cy="78298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537323</xdr:colOff>
      <xdr:row>396</xdr:row>
      <xdr:rowOff>1256</xdr:rowOff>
    </xdr:from>
    <xdr:to>
      <xdr:col>9</xdr:col>
      <xdr:colOff>599427</xdr:colOff>
      <xdr:row>401</xdr:row>
      <xdr:rowOff>98490</xdr:rowOff>
    </xdr:to>
    <xdr:sp macro="" textlink="">
      <xdr:nvSpPr>
        <xdr:cNvPr id="20" name="Text Box 80" hidden="1"/>
        <xdr:cNvSpPr txBox="1">
          <a:spLocks noChangeArrowheads="1"/>
        </xdr:cNvSpPr>
      </xdr:nvSpPr>
      <xdr:spPr bwMode="auto">
        <a:xfrm>
          <a:off x="7231326" y="54742494"/>
          <a:ext cx="809114" cy="5261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537323</xdr:colOff>
      <xdr:row>401</xdr:row>
      <xdr:rowOff>98490</xdr:rowOff>
    </xdr:from>
    <xdr:to>
      <xdr:col>9</xdr:col>
      <xdr:colOff>599427</xdr:colOff>
      <xdr:row>401</xdr:row>
      <xdr:rowOff>98490</xdr:rowOff>
    </xdr:to>
    <xdr:sp macro="" textlink="">
      <xdr:nvSpPr>
        <xdr:cNvPr id="21" name="Text Box 81" hidden="1"/>
        <xdr:cNvSpPr txBox="1">
          <a:spLocks noChangeArrowheads="1"/>
        </xdr:cNvSpPr>
      </xdr:nvSpPr>
      <xdr:spPr bwMode="auto">
        <a:xfrm>
          <a:off x="7231326" y="55268605"/>
          <a:ext cx="809114"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6</xdr:col>
      <xdr:colOff>497444</xdr:colOff>
      <xdr:row>99</xdr:row>
      <xdr:rowOff>66587</xdr:rowOff>
    </xdr:from>
    <xdr:to>
      <xdr:col>9</xdr:col>
      <xdr:colOff>60069</xdr:colOff>
      <xdr:row>102</xdr:row>
      <xdr:rowOff>101725</xdr:rowOff>
    </xdr:to>
    <xdr:sp macro="" textlink="">
      <xdr:nvSpPr>
        <xdr:cNvPr id="2" name="Text Box 7" hidden="1"/>
        <xdr:cNvSpPr txBox="1">
          <a:spLocks noChangeArrowheads="1"/>
        </xdr:cNvSpPr>
      </xdr:nvSpPr>
      <xdr:spPr bwMode="auto">
        <a:xfrm>
          <a:off x="6174441" y="16355434"/>
          <a:ext cx="1266825" cy="65038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538480</xdr:colOff>
      <xdr:row>36</xdr:row>
      <xdr:rowOff>3871</xdr:rowOff>
    </xdr:from>
    <xdr:to>
      <xdr:col>12</xdr:col>
      <xdr:colOff>544176</xdr:colOff>
      <xdr:row>39</xdr:row>
      <xdr:rowOff>18699</xdr:rowOff>
    </xdr:to>
    <xdr:sp macro="" textlink="">
      <xdr:nvSpPr>
        <xdr:cNvPr id="3" name="Text Box 16" hidden="1"/>
        <xdr:cNvSpPr txBox="1">
          <a:spLocks noChangeArrowheads="1"/>
        </xdr:cNvSpPr>
      </xdr:nvSpPr>
      <xdr:spPr bwMode="auto">
        <a:xfrm>
          <a:off x="8477810" y="6757484"/>
          <a:ext cx="1516716" cy="54096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538480</xdr:colOff>
      <xdr:row>46</xdr:row>
      <xdr:rowOff>36348</xdr:rowOff>
    </xdr:from>
    <xdr:to>
      <xdr:col>12</xdr:col>
      <xdr:colOff>544176</xdr:colOff>
      <xdr:row>50</xdr:row>
      <xdr:rowOff>99316</xdr:rowOff>
    </xdr:to>
    <xdr:sp macro="" textlink="">
      <xdr:nvSpPr>
        <xdr:cNvPr id="4" name="Text Box 18" hidden="1"/>
        <xdr:cNvSpPr txBox="1">
          <a:spLocks noChangeArrowheads="1"/>
        </xdr:cNvSpPr>
      </xdr:nvSpPr>
      <xdr:spPr bwMode="auto">
        <a:xfrm>
          <a:off x="8477810" y="8449571"/>
          <a:ext cx="1516716" cy="70905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10</xdr:col>
      <xdr:colOff>49549</xdr:colOff>
      <xdr:row>66</xdr:row>
      <xdr:rowOff>69818</xdr:rowOff>
    </xdr:from>
    <xdr:to>
      <xdr:col>11</xdr:col>
      <xdr:colOff>719134</xdr:colOff>
      <xdr:row>72</xdr:row>
      <xdr:rowOff>44564</xdr:rowOff>
    </xdr:to>
    <xdr:sp macro="" textlink="">
      <xdr:nvSpPr>
        <xdr:cNvPr id="5" name="Text Box 25" hidden="1"/>
        <xdr:cNvSpPr txBox="1">
          <a:spLocks noChangeArrowheads="1"/>
        </xdr:cNvSpPr>
      </xdr:nvSpPr>
      <xdr:spPr bwMode="auto">
        <a:xfrm>
          <a:off x="7998759" y="11557355"/>
          <a:ext cx="1404657" cy="71840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5</xdr:col>
      <xdr:colOff>680897</xdr:colOff>
      <xdr:row>18</xdr:row>
      <xdr:rowOff>141870</xdr:rowOff>
    </xdr:from>
    <xdr:to>
      <xdr:col>8</xdr:col>
      <xdr:colOff>458925</xdr:colOff>
      <xdr:row>22</xdr:row>
      <xdr:rowOff>40809</xdr:rowOff>
    </xdr:to>
    <xdr:sp macro="" textlink="">
      <xdr:nvSpPr>
        <xdr:cNvPr id="6" name="Text Box 27" hidden="1"/>
        <xdr:cNvSpPr txBox="1">
          <a:spLocks noChangeArrowheads="1"/>
        </xdr:cNvSpPr>
      </xdr:nvSpPr>
      <xdr:spPr bwMode="auto">
        <a:xfrm>
          <a:off x="5624792" y="3157033"/>
          <a:ext cx="1473574" cy="71437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5</xdr:col>
      <xdr:colOff>680897</xdr:colOff>
      <xdr:row>34</xdr:row>
      <xdr:rowOff>151393</xdr:rowOff>
    </xdr:from>
    <xdr:to>
      <xdr:col>8</xdr:col>
      <xdr:colOff>458925</xdr:colOff>
      <xdr:row>38</xdr:row>
      <xdr:rowOff>126541</xdr:rowOff>
    </xdr:to>
    <xdr:sp macro="" textlink="">
      <xdr:nvSpPr>
        <xdr:cNvPr id="7" name="Text Box 28" hidden="1"/>
        <xdr:cNvSpPr txBox="1">
          <a:spLocks noChangeArrowheads="1"/>
        </xdr:cNvSpPr>
      </xdr:nvSpPr>
      <xdr:spPr bwMode="auto">
        <a:xfrm>
          <a:off x="5624792" y="6583512"/>
          <a:ext cx="1473574" cy="66731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5</xdr:col>
      <xdr:colOff>680897</xdr:colOff>
      <xdr:row>45</xdr:row>
      <xdr:rowOff>103538</xdr:rowOff>
    </xdr:from>
    <xdr:to>
      <xdr:col>8</xdr:col>
      <xdr:colOff>458925</xdr:colOff>
      <xdr:row>49</xdr:row>
      <xdr:rowOff>159729</xdr:rowOff>
    </xdr:to>
    <xdr:sp macro="" textlink="">
      <xdr:nvSpPr>
        <xdr:cNvPr id="8" name="Text Box 30" hidden="1"/>
        <xdr:cNvSpPr txBox="1">
          <a:spLocks noChangeArrowheads="1"/>
        </xdr:cNvSpPr>
      </xdr:nvSpPr>
      <xdr:spPr bwMode="auto">
        <a:xfrm>
          <a:off x="5624792" y="8341435"/>
          <a:ext cx="1473574" cy="70922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5</xdr:col>
      <xdr:colOff>680897</xdr:colOff>
      <xdr:row>53</xdr:row>
      <xdr:rowOff>149433</xdr:rowOff>
    </xdr:from>
    <xdr:to>
      <xdr:col>8</xdr:col>
      <xdr:colOff>458925</xdr:colOff>
      <xdr:row>58</xdr:row>
      <xdr:rowOff>72122</xdr:rowOff>
    </xdr:to>
    <xdr:sp macro="" textlink="">
      <xdr:nvSpPr>
        <xdr:cNvPr id="9" name="Text Box 31" hidden="1"/>
        <xdr:cNvSpPr txBox="1">
          <a:spLocks noChangeArrowheads="1"/>
        </xdr:cNvSpPr>
      </xdr:nvSpPr>
      <xdr:spPr bwMode="auto">
        <a:xfrm>
          <a:off x="5624792" y="9658127"/>
          <a:ext cx="1473574" cy="72333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5</xdr:col>
      <xdr:colOff>680897</xdr:colOff>
      <xdr:row>57</xdr:row>
      <xdr:rowOff>14467</xdr:rowOff>
    </xdr:from>
    <xdr:to>
      <xdr:col>8</xdr:col>
      <xdr:colOff>305553</xdr:colOff>
      <xdr:row>61</xdr:row>
      <xdr:rowOff>111224</xdr:rowOff>
    </xdr:to>
    <xdr:sp macro="" textlink="">
      <xdr:nvSpPr>
        <xdr:cNvPr id="10" name="Text Box 33" hidden="1"/>
        <xdr:cNvSpPr txBox="1">
          <a:spLocks noChangeArrowheads="1"/>
        </xdr:cNvSpPr>
      </xdr:nvSpPr>
      <xdr:spPr bwMode="auto">
        <a:xfrm>
          <a:off x="5624792" y="10158075"/>
          <a:ext cx="1319493" cy="72905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5</xdr:col>
      <xdr:colOff>680897</xdr:colOff>
      <xdr:row>61</xdr:row>
      <xdr:rowOff>111224</xdr:rowOff>
    </xdr:from>
    <xdr:to>
      <xdr:col>8</xdr:col>
      <xdr:colOff>458925</xdr:colOff>
      <xdr:row>69</xdr:row>
      <xdr:rowOff>61323</xdr:rowOff>
    </xdr:to>
    <xdr:sp macro="" textlink="">
      <xdr:nvSpPr>
        <xdr:cNvPr id="11" name="Text Box 34" hidden="1"/>
        <xdr:cNvSpPr txBox="1">
          <a:spLocks noChangeArrowheads="1"/>
        </xdr:cNvSpPr>
      </xdr:nvSpPr>
      <xdr:spPr bwMode="auto">
        <a:xfrm>
          <a:off x="5624792" y="10887131"/>
          <a:ext cx="1473574" cy="97524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11</xdr:col>
      <xdr:colOff>92031</xdr:colOff>
      <xdr:row>84</xdr:row>
      <xdr:rowOff>93113</xdr:rowOff>
    </xdr:from>
    <xdr:to>
      <xdr:col>12</xdr:col>
      <xdr:colOff>728974</xdr:colOff>
      <xdr:row>98</xdr:row>
      <xdr:rowOff>97511</xdr:rowOff>
    </xdr:to>
    <xdr:sp macro="" textlink="">
      <xdr:nvSpPr>
        <xdr:cNvPr id="2" name="Text Box 6" hidden="1"/>
        <xdr:cNvSpPr txBox="1">
          <a:spLocks noChangeArrowheads="1"/>
        </xdr:cNvSpPr>
      </xdr:nvSpPr>
      <xdr:spPr bwMode="auto">
        <a:xfrm>
          <a:off x="8721874" y="10904354"/>
          <a:ext cx="1376308" cy="173234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343460</xdr:colOff>
      <xdr:row>69</xdr:row>
      <xdr:rowOff>674</xdr:rowOff>
    </xdr:from>
    <xdr:to>
      <xdr:col>9</xdr:col>
      <xdr:colOff>89159</xdr:colOff>
      <xdr:row>75</xdr:row>
      <xdr:rowOff>64725</xdr:rowOff>
    </xdr:to>
    <xdr:sp macro="" textlink="">
      <xdr:nvSpPr>
        <xdr:cNvPr id="3" name="Text Box 9" hidden="1"/>
        <xdr:cNvSpPr txBox="1">
          <a:spLocks noChangeArrowheads="1"/>
        </xdr:cNvSpPr>
      </xdr:nvSpPr>
      <xdr:spPr bwMode="auto">
        <a:xfrm>
          <a:off x="5910094" y="8581161"/>
          <a:ext cx="1344930" cy="101190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343460</xdr:colOff>
      <xdr:row>84</xdr:row>
      <xdr:rowOff>93113</xdr:rowOff>
    </xdr:from>
    <xdr:to>
      <xdr:col>9</xdr:col>
      <xdr:colOff>89159</xdr:colOff>
      <xdr:row>85</xdr:row>
      <xdr:rowOff>3347</xdr:rowOff>
    </xdr:to>
    <xdr:sp macro="" textlink="">
      <xdr:nvSpPr>
        <xdr:cNvPr id="4" name="Text Box 10" hidden="1"/>
        <xdr:cNvSpPr txBox="1">
          <a:spLocks noChangeArrowheads="1"/>
        </xdr:cNvSpPr>
      </xdr:nvSpPr>
      <xdr:spPr bwMode="auto">
        <a:xfrm>
          <a:off x="5910094" y="10904354"/>
          <a:ext cx="1344930" cy="8739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6</xdr:col>
      <xdr:colOff>343460</xdr:colOff>
      <xdr:row>101</xdr:row>
      <xdr:rowOff>37885</xdr:rowOff>
    </xdr:from>
    <xdr:to>
      <xdr:col>9</xdr:col>
      <xdr:colOff>89159</xdr:colOff>
      <xdr:row>107</xdr:row>
      <xdr:rowOff>105418</xdr:rowOff>
    </xdr:to>
    <xdr:sp macro="" textlink="">
      <xdr:nvSpPr>
        <xdr:cNvPr id="5" name="Text Box 12" hidden="1"/>
        <xdr:cNvSpPr txBox="1">
          <a:spLocks noChangeArrowheads="1"/>
        </xdr:cNvSpPr>
      </xdr:nvSpPr>
      <xdr:spPr bwMode="auto">
        <a:xfrm>
          <a:off x="5910094" y="13045318"/>
          <a:ext cx="1344930" cy="83534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UDGET\Bud-Docu\Budget%202003-04$\budget%20for%2003-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Budget%20Documents\Budget%20Documents\$Budget%20documents$\$Budgets%202002%20onward$\$Bud2015$\BUDGET\Bud-Docu\Budget%202003-04$\budget%20for%2003-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BUDGET\Bud-Docu\Budget%202003-04$\budget%20for%2003-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Bud2016$\Dem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91\bud2006\DEM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Dem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Bud2016$\Dem2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ud2016$\Budget\Copy%20of%20budget2008-21_2\Budget%202004-05\budget%20for%202004-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BUDGET\Bud-Docu\Budget%202003-04$\act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Bud2016$\Budget%202004-05\budget%202004-05_27.5.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Bud2016$\Budget%202004-05\budget%20for%202004-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Bud2016$\Dem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Dem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ompaq\Downloads\Budget%202004-05\budget%20for%202004-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dem2"/>
      <sheetName val="Sheet2"/>
      <sheetName val="Sheet3"/>
      <sheetName val="DEMAND2"/>
      <sheetName val="#REF"/>
      <sheetName val="dem1"/>
      <sheetName val="dem21"/>
      <sheetName val="dem15"/>
      <sheetName val="dem10"/>
    </sheetNames>
    <sheetDataSet>
      <sheetData sheetId="0"/>
      <sheetData sheetId="1"/>
      <sheetData sheetId="2"/>
      <sheetData sheetId="3"/>
      <sheetData sheetId="4" refreshError="1">
        <row r="574">
          <cell r="D574">
            <v>3698</v>
          </cell>
          <cell r="E574">
            <v>10265</v>
          </cell>
          <cell r="F574">
            <v>4010</v>
          </cell>
          <cell r="G574">
            <v>11040</v>
          </cell>
          <cell r="H574">
            <v>4010</v>
          </cell>
          <cell r="I574">
            <v>12320</v>
          </cell>
          <cell r="J574">
            <v>0</v>
          </cell>
          <cell r="K574">
            <v>11299</v>
          </cell>
          <cell r="L574">
            <v>11299</v>
          </cell>
        </row>
        <row r="657">
          <cell r="D657">
            <v>4294</v>
          </cell>
          <cell r="F657">
            <v>990</v>
          </cell>
          <cell r="G657" t="str">
            <v>-</v>
          </cell>
          <cell r="H657">
            <v>990</v>
          </cell>
          <cell r="J657">
            <v>0</v>
          </cell>
          <cell r="K657" t="str">
            <v>-</v>
          </cell>
          <cell r="L657">
            <v>0</v>
          </cell>
        </row>
      </sheetData>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refreshError="1">
        <row r="11">
          <cell r="E11">
            <v>27345</v>
          </cell>
        </row>
        <row r="128">
          <cell r="E128">
            <v>0</v>
          </cell>
          <cell r="F128">
            <v>0</v>
          </cell>
          <cell r="G128">
            <v>0</v>
          </cell>
          <cell r="H128">
            <v>0</v>
          </cell>
          <cell r="I128">
            <v>0</v>
          </cell>
          <cell r="J128">
            <v>0</v>
          </cell>
          <cell r="K128">
            <v>0</v>
          </cell>
          <cell r="L128">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MAND3"/>
      <sheetName val="DEMAND4"/>
      <sheetName val="DEMAND5"/>
      <sheetName val="Sheet1"/>
      <sheetName val="Sheet2"/>
      <sheetName val="Sheet3"/>
      <sheetName val="DEMAND15"/>
      <sheetName val="DEMAND17"/>
      <sheetName val="DEMAND18"/>
      <sheetName val="DEMAND19"/>
      <sheetName val="DEMAND20"/>
    </sheetNames>
    <sheetDataSet>
      <sheetData sheetId="0"/>
      <sheetData sheetId="1"/>
      <sheetData sheetId="2"/>
      <sheetData sheetId="3" refreshError="1"/>
      <sheetData sheetId="4" refreshError="1"/>
      <sheetData sheetId="5" refreshError="1"/>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AFS-RCT"/>
      <sheetName val="DEMAND1"/>
      <sheetName val="DEMAND3"/>
      <sheetName val="DEMAND4"/>
      <sheetName val="DEMAND5"/>
      <sheetName val="DEMAND6"/>
      <sheetName val="DEMAND7"/>
      <sheetName val="DEMAND8"/>
      <sheetName val="DEMAND9"/>
      <sheetName val="DEMAND10"/>
      <sheetName val="DEMAND11"/>
      <sheetName val="DEMAND12"/>
      <sheetName val="demand13"/>
      <sheetName val="GOVERNOR"/>
      <sheetName val="DEMAND14"/>
      <sheetName val="DEMAND15"/>
      <sheetName val="DEMAND16"/>
      <sheetName val="DEMAND17"/>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sheetPr codeName="Sheet1"/>
  <dimension ref="A1:G91"/>
  <sheetViews>
    <sheetView view="pageBreakPreview" topLeftCell="A70" zoomScale="115" zoomScaleSheetLayoutView="115" workbookViewId="0">
      <selection activeCell="C74" sqref="C74"/>
    </sheetView>
  </sheetViews>
  <sheetFormatPr defaultColWidth="9.140625" defaultRowHeight="15"/>
  <cols>
    <col min="1" max="1" width="6" style="10" customWidth="1"/>
    <col min="2" max="2" width="61.5703125" style="9" customWidth="1"/>
    <col min="3" max="3" width="20.7109375" style="2139" customWidth="1"/>
    <col min="4" max="4" width="9.140625" style="714" customWidth="1"/>
    <col min="5" max="6" width="9.28515625" style="9" bestFit="1" customWidth="1"/>
    <col min="7" max="16384" width="9.140625" style="9"/>
  </cols>
  <sheetData>
    <row r="1" spans="1:7" ht="15.75">
      <c r="A1" s="2246" t="s">
        <v>103</v>
      </c>
      <c r="B1" s="2246"/>
      <c r="C1" s="2246"/>
    </row>
    <row r="2" spans="1:7" ht="12.75" customHeight="1">
      <c r="A2" s="120"/>
      <c r="B2" s="120"/>
      <c r="C2" s="2122"/>
    </row>
    <row r="3" spans="1:7" ht="12.75" customHeight="1">
      <c r="A3" s="2246" t="s">
        <v>1162</v>
      </c>
      <c r="B3" s="2246"/>
      <c r="C3" s="2246"/>
    </row>
    <row r="4" spans="1:7" s="1220" customFormat="1" ht="64.900000000000006" customHeight="1">
      <c r="A4" s="2247" t="s">
        <v>1211</v>
      </c>
      <c r="B4" s="2247"/>
      <c r="C4" s="2247"/>
      <c r="D4" s="2081"/>
    </row>
    <row r="5" spans="1:7" ht="16.5" customHeight="1">
      <c r="A5" s="2248" t="s">
        <v>1163</v>
      </c>
      <c r="B5" s="2248"/>
      <c r="C5" s="2248"/>
    </row>
    <row r="6" spans="1:7" ht="15.75" thickBot="1">
      <c r="A6" s="1221"/>
      <c r="B6" s="1221"/>
      <c r="C6" s="2123"/>
    </row>
    <row r="7" spans="1:7" ht="21" customHeight="1" thickTop="1">
      <c r="A7" s="1669" t="s">
        <v>41</v>
      </c>
      <c r="B7" s="1670" t="s">
        <v>1164</v>
      </c>
      <c r="C7" s="2124" t="s">
        <v>1212</v>
      </c>
    </row>
    <row r="8" spans="1:7">
      <c r="A8" s="184">
        <v>1</v>
      </c>
      <c r="B8" s="2086" t="s">
        <v>104</v>
      </c>
      <c r="C8" s="2125">
        <v>26.41</v>
      </c>
      <c r="D8" s="2083"/>
    </row>
    <row r="9" spans="1:7">
      <c r="A9" s="184">
        <v>2</v>
      </c>
      <c r="B9" s="2086" t="s">
        <v>76</v>
      </c>
      <c r="C9" s="2125">
        <v>300.88</v>
      </c>
      <c r="D9" s="2083"/>
    </row>
    <row r="10" spans="1:7">
      <c r="A10" s="184">
        <v>3</v>
      </c>
      <c r="B10" s="2086" t="s">
        <v>251</v>
      </c>
      <c r="C10" s="2125">
        <v>730</v>
      </c>
      <c r="D10" s="2083"/>
    </row>
    <row r="11" spans="1:7">
      <c r="A11" s="184">
        <v>4</v>
      </c>
      <c r="B11" s="2087" t="s">
        <v>118</v>
      </c>
      <c r="C11" s="2125">
        <v>2683.6</v>
      </c>
      <c r="D11" s="2083"/>
      <c r="E11" s="1121"/>
      <c r="G11" s="1121"/>
    </row>
    <row r="12" spans="1:7">
      <c r="A12" s="184">
        <v>5</v>
      </c>
      <c r="B12" s="2086" t="s">
        <v>413</v>
      </c>
      <c r="C12" s="2125">
        <v>33.26</v>
      </c>
      <c r="D12" s="2083"/>
    </row>
    <row r="13" spans="1:7" s="11" customFormat="1">
      <c r="A13" s="184">
        <v>6</v>
      </c>
      <c r="B13" s="2086" t="s">
        <v>499</v>
      </c>
      <c r="C13" s="2125">
        <v>72.83</v>
      </c>
      <c r="D13" s="2083"/>
    </row>
    <row r="14" spans="1:7">
      <c r="A14" s="184">
        <v>7</v>
      </c>
      <c r="B14" s="2086" t="s">
        <v>190</v>
      </c>
      <c r="C14" s="2125">
        <v>1293.54</v>
      </c>
      <c r="D14" s="2083"/>
    </row>
    <row r="15" spans="1:7">
      <c r="A15" s="184">
        <v>8</v>
      </c>
      <c r="B15" s="2086" t="s">
        <v>186</v>
      </c>
      <c r="C15" s="2125">
        <v>232.24</v>
      </c>
      <c r="D15" s="2083"/>
    </row>
    <row r="16" spans="1:7" ht="12.95" customHeight="1">
      <c r="A16" s="184">
        <v>9</v>
      </c>
      <c r="B16" s="2086" t="s">
        <v>191</v>
      </c>
      <c r="C16" s="2125">
        <v>1384.21</v>
      </c>
      <c r="D16" s="2083"/>
    </row>
    <row r="17" spans="1:4" ht="12.95" customHeight="1">
      <c r="A17" s="184">
        <v>10</v>
      </c>
      <c r="B17" s="2086" t="s">
        <v>464</v>
      </c>
      <c r="C17" s="2125">
        <v>2686.48</v>
      </c>
      <c r="D17" s="2083"/>
    </row>
    <row r="18" spans="1:4" ht="12.95" customHeight="1">
      <c r="A18" s="184">
        <v>11</v>
      </c>
      <c r="B18" s="2086" t="s">
        <v>339</v>
      </c>
      <c r="C18" s="2125">
        <v>215.51</v>
      </c>
      <c r="D18" s="2083"/>
    </row>
    <row r="19" spans="1:4" ht="12.95" customHeight="1">
      <c r="A19" s="184">
        <v>12</v>
      </c>
      <c r="B19" s="2086" t="s">
        <v>916</v>
      </c>
      <c r="C19" s="2125">
        <v>25</v>
      </c>
      <c r="D19" s="2083"/>
    </row>
    <row r="20" spans="1:4">
      <c r="A20" s="184">
        <v>13</v>
      </c>
      <c r="B20" s="2086" t="s">
        <v>281</v>
      </c>
      <c r="C20" s="2125">
        <v>451.96</v>
      </c>
      <c r="D20" s="2083"/>
    </row>
    <row r="21" spans="1:4">
      <c r="A21" s="184">
        <v>14</v>
      </c>
      <c r="B21" s="2086" t="s">
        <v>141</v>
      </c>
      <c r="C21" s="2125">
        <v>12.65</v>
      </c>
      <c r="D21" s="2083"/>
    </row>
    <row r="22" spans="1:4">
      <c r="A22" s="184">
        <v>15</v>
      </c>
      <c r="B22" s="2086" t="s">
        <v>197</v>
      </c>
      <c r="C22" s="2125">
        <v>450.75</v>
      </c>
      <c r="D22" s="2083"/>
    </row>
    <row r="23" spans="1:4">
      <c r="A23" s="184">
        <v>16</v>
      </c>
      <c r="B23" s="2086" t="s">
        <v>937</v>
      </c>
      <c r="C23" s="2125">
        <v>5.7</v>
      </c>
      <c r="D23" s="2083"/>
    </row>
    <row r="24" spans="1:4">
      <c r="A24" s="184">
        <v>17</v>
      </c>
      <c r="B24" s="2086" t="s">
        <v>414</v>
      </c>
      <c r="C24" s="2125">
        <v>30</v>
      </c>
      <c r="D24" s="2083"/>
    </row>
    <row r="25" spans="1:4">
      <c r="A25" s="184">
        <v>18</v>
      </c>
      <c r="B25" s="2086" t="s">
        <v>920</v>
      </c>
      <c r="C25" s="2125">
        <v>7.25</v>
      </c>
      <c r="D25" s="2083"/>
    </row>
    <row r="26" spans="1:4">
      <c r="A26" s="184">
        <v>19</v>
      </c>
      <c r="B26" s="2086" t="s">
        <v>85</v>
      </c>
      <c r="C26" s="2125">
        <v>14.49</v>
      </c>
      <c r="D26" s="2083"/>
    </row>
    <row r="27" spans="1:4" ht="30">
      <c r="A27" s="2035">
        <v>20</v>
      </c>
      <c r="B27" s="2086" t="s">
        <v>921</v>
      </c>
      <c r="C27" s="2125">
        <v>2</v>
      </c>
      <c r="D27" s="2083"/>
    </row>
    <row r="28" spans="1:4">
      <c r="A28" s="184">
        <v>21</v>
      </c>
      <c r="B28" s="2086" t="s">
        <v>169</v>
      </c>
      <c r="C28" s="2125">
        <v>33.04</v>
      </c>
      <c r="D28" s="2083"/>
    </row>
    <row r="29" spans="1:4">
      <c r="A29" s="184">
        <v>22</v>
      </c>
      <c r="B29" s="2086" t="s">
        <v>938</v>
      </c>
      <c r="C29" s="2125">
        <v>261.95</v>
      </c>
      <c r="D29" s="2083"/>
    </row>
    <row r="30" spans="1:4">
      <c r="A30" s="184">
        <v>23</v>
      </c>
      <c r="B30" s="2086" t="s">
        <v>922</v>
      </c>
      <c r="C30" s="2125">
        <v>50</v>
      </c>
      <c r="D30" s="2083"/>
    </row>
    <row r="31" spans="1:4">
      <c r="A31" s="184">
        <v>24</v>
      </c>
      <c r="B31" s="2086" t="s">
        <v>84</v>
      </c>
      <c r="C31" s="2125">
        <v>83.72</v>
      </c>
      <c r="D31" s="2083"/>
    </row>
    <row r="32" spans="1:4">
      <c r="A32" s="184">
        <v>25</v>
      </c>
      <c r="B32" s="2086" t="s">
        <v>185</v>
      </c>
      <c r="C32" s="2125">
        <v>40</v>
      </c>
      <c r="D32" s="2083"/>
    </row>
    <row r="33" spans="1:4">
      <c r="A33" s="184">
        <v>26</v>
      </c>
      <c r="B33" s="2088" t="s">
        <v>57</v>
      </c>
      <c r="C33" s="2125">
        <v>830.61</v>
      </c>
      <c r="D33" s="2083"/>
    </row>
    <row r="34" spans="1:4">
      <c r="A34" s="184">
        <v>27</v>
      </c>
      <c r="B34" s="2086" t="s">
        <v>58</v>
      </c>
      <c r="C34" s="2125">
        <v>574.02</v>
      </c>
      <c r="D34" s="2083"/>
    </row>
    <row r="35" spans="1:4">
      <c r="A35" s="184">
        <v>28</v>
      </c>
      <c r="B35" s="2086" t="s">
        <v>930</v>
      </c>
      <c r="C35" s="2125">
        <v>44.81</v>
      </c>
      <c r="D35" s="2083"/>
    </row>
    <row r="36" spans="1:4">
      <c r="A36" s="184">
        <v>29</v>
      </c>
      <c r="B36" s="2086" t="s">
        <v>175</v>
      </c>
      <c r="C36" s="2125">
        <v>54.32</v>
      </c>
      <c r="D36" s="2083"/>
    </row>
    <row r="37" spans="1:4">
      <c r="A37" s="184">
        <v>30</v>
      </c>
      <c r="B37" s="2086" t="s">
        <v>59</v>
      </c>
      <c r="C37" s="2125">
        <v>141.1</v>
      </c>
      <c r="D37" s="2083"/>
    </row>
    <row r="38" spans="1:4" ht="14.45" customHeight="1">
      <c r="A38" s="184">
        <v>31</v>
      </c>
      <c r="B38" s="2086" t="s">
        <v>192</v>
      </c>
      <c r="C38" s="2125">
        <v>95</v>
      </c>
      <c r="D38" s="2083"/>
    </row>
    <row r="39" spans="1:4" ht="14.45" customHeight="1">
      <c r="A39" s="184">
        <v>32</v>
      </c>
      <c r="B39" s="2088" t="s">
        <v>139</v>
      </c>
      <c r="C39" s="2125">
        <v>123.55</v>
      </c>
      <c r="D39" s="2084"/>
    </row>
    <row r="40" spans="1:4" ht="14.45" customHeight="1">
      <c r="A40" s="184">
        <v>33</v>
      </c>
      <c r="B40" s="2086" t="s">
        <v>187</v>
      </c>
      <c r="C40" s="2125">
        <v>685.9</v>
      </c>
      <c r="D40" s="2084"/>
    </row>
    <row r="41" spans="1:4" ht="14.45" customHeight="1">
      <c r="A41" s="184">
        <v>34</v>
      </c>
      <c r="B41" s="2086" t="s">
        <v>415</v>
      </c>
      <c r="C41" s="2125">
        <v>65.540000000000006</v>
      </c>
      <c r="D41" s="2083"/>
    </row>
    <row r="42" spans="1:4" ht="14.45" customHeight="1">
      <c r="A42" s="185"/>
      <c r="B42" s="713" t="s">
        <v>1165</v>
      </c>
      <c r="C42" s="2126">
        <v>13742.320000000002</v>
      </c>
      <c r="D42" s="1806"/>
    </row>
    <row r="43" spans="1:4" ht="15.75" thickBot="1">
      <c r="A43" s="1224"/>
      <c r="B43" s="1225"/>
      <c r="C43" s="2127"/>
    </row>
    <row r="44" spans="1:4" ht="15.75" thickTop="1">
      <c r="A44" s="1671" t="s">
        <v>438</v>
      </c>
      <c r="B44" s="2089" t="s">
        <v>1</v>
      </c>
      <c r="C44" s="2124" t="s">
        <v>1213</v>
      </c>
    </row>
    <row r="45" spans="1:4">
      <c r="A45" s="184">
        <v>1</v>
      </c>
      <c r="B45" s="209" t="s">
        <v>76</v>
      </c>
      <c r="C45" s="2125">
        <v>100</v>
      </c>
      <c r="D45" s="2085"/>
    </row>
    <row r="46" spans="1:4">
      <c r="A46" s="184">
        <v>2</v>
      </c>
      <c r="B46" s="186" t="s">
        <v>102</v>
      </c>
      <c r="C46" s="2125">
        <v>1093.3800000000001</v>
      </c>
      <c r="D46" s="2085"/>
    </row>
    <row r="47" spans="1:4">
      <c r="A47" s="184">
        <v>3</v>
      </c>
      <c r="B47" s="186" t="s">
        <v>1173</v>
      </c>
      <c r="C47" s="2125">
        <v>20</v>
      </c>
      <c r="D47" s="2085"/>
    </row>
    <row r="48" spans="1:4">
      <c r="A48" s="184">
        <v>4</v>
      </c>
      <c r="B48" s="210" t="s">
        <v>118</v>
      </c>
      <c r="C48" s="2125">
        <v>2616.54</v>
      </c>
      <c r="D48" s="2085"/>
    </row>
    <row r="49" spans="1:4">
      <c r="A49" s="184">
        <v>5</v>
      </c>
      <c r="B49" s="210" t="s">
        <v>42</v>
      </c>
      <c r="C49" s="2125">
        <v>1492.8</v>
      </c>
      <c r="D49" s="2085"/>
    </row>
    <row r="50" spans="1:4">
      <c r="A50" s="184">
        <v>6</v>
      </c>
      <c r="B50" s="186" t="s">
        <v>191</v>
      </c>
      <c r="C50" s="2125">
        <v>170</v>
      </c>
      <c r="D50" s="2085"/>
    </row>
    <row r="51" spans="1:4">
      <c r="A51" s="184">
        <v>7</v>
      </c>
      <c r="B51" s="716" t="s">
        <v>464</v>
      </c>
      <c r="C51" s="2125">
        <v>115.4</v>
      </c>
      <c r="D51" s="2085"/>
    </row>
    <row r="52" spans="1:4">
      <c r="A52" s="184">
        <v>8</v>
      </c>
      <c r="B52" s="716" t="s">
        <v>281</v>
      </c>
      <c r="C52" s="2125">
        <v>7.74</v>
      </c>
      <c r="D52" s="2085"/>
    </row>
    <row r="53" spans="1:4">
      <c r="A53" s="184">
        <v>9</v>
      </c>
      <c r="B53" s="716" t="s">
        <v>197</v>
      </c>
      <c r="C53" s="2125">
        <v>1000</v>
      </c>
      <c r="D53" s="2085"/>
    </row>
    <row r="54" spans="1:4" ht="29.45" customHeight="1">
      <c r="A54" s="184">
        <v>10</v>
      </c>
      <c r="B54" s="2086" t="s">
        <v>921</v>
      </c>
      <c r="C54" s="2125">
        <v>254</v>
      </c>
      <c r="D54" s="2085"/>
    </row>
    <row r="55" spans="1:4">
      <c r="A55" s="184">
        <v>11</v>
      </c>
      <c r="B55" s="209" t="s">
        <v>189</v>
      </c>
      <c r="C55" s="2125">
        <v>1086.24</v>
      </c>
      <c r="D55" s="2085"/>
    </row>
    <row r="56" spans="1:4">
      <c r="A56" s="184">
        <v>12</v>
      </c>
      <c r="B56" s="716" t="s">
        <v>922</v>
      </c>
      <c r="C56" s="2125">
        <v>11</v>
      </c>
      <c r="D56" s="2085"/>
    </row>
    <row r="57" spans="1:4">
      <c r="A57" s="184">
        <v>13</v>
      </c>
      <c r="B57" s="209" t="s">
        <v>84</v>
      </c>
      <c r="C57" s="2125">
        <v>52.89</v>
      </c>
      <c r="D57" s="2085"/>
    </row>
    <row r="58" spans="1:4">
      <c r="A58" s="184">
        <v>14</v>
      </c>
      <c r="B58" s="209" t="s">
        <v>57</v>
      </c>
      <c r="C58" s="2125">
        <v>4629.34</v>
      </c>
      <c r="D58" s="2085"/>
    </row>
    <row r="59" spans="1:4">
      <c r="A59" s="184">
        <v>15</v>
      </c>
      <c r="B59" s="209" t="s">
        <v>58</v>
      </c>
      <c r="C59" s="2125">
        <v>14264.08</v>
      </c>
      <c r="D59" s="2085"/>
    </row>
    <row r="60" spans="1:4">
      <c r="A60" s="184">
        <v>16</v>
      </c>
      <c r="B60" s="209" t="s">
        <v>59</v>
      </c>
      <c r="C60" s="2125">
        <v>120</v>
      </c>
      <c r="D60" s="2085"/>
    </row>
    <row r="61" spans="1:4">
      <c r="A61" s="184">
        <v>17</v>
      </c>
      <c r="B61" s="209" t="s">
        <v>192</v>
      </c>
      <c r="C61" s="2125">
        <v>15</v>
      </c>
      <c r="D61" s="2085"/>
    </row>
    <row r="62" spans="1:4">
      <c r="A62" s="184">
        <v>18</v>
      </c>
      <c r="B62" s="209" t="s">
        <v>187</v>
      </c>
      <c r="C62" s="2125">
        <v>105.65</v>
      </c>
      <c r="D62" s="2085"/>
    </row>
    <row r="63" spans="1:4">
      <c r="A63" s="1672"/>
      <c r="B63" s="1673" t="s">
        <v>1166</v>
      </c>
      <c r="C63" s="2126">
        <v>27154.06</v>
      </c>
      <c r="D63" s="1807"/>
    </row>
    <row r="64" spans="1:4" ht="15.75" thickBot="1">
      <c r="A64" s="1668" t="s">
        <v>940</v>
      </c>
      <c r="B64" s="1223" t="s">
        <v>2</v>
      </c>
      <c r="C64" s="2128">
        <v>40896.380000000005</v>
      </c>
      <c r="D64" s="1807"/>
    </row>
    <row r="65" spans="1:6" ht="15.75" thickTop="1">
      <c r="A65" s="1805"/>
      <c r="B65" s="1222"/>
      <c r="C65" s="2129"/>
      <c r="D65" s="1807"/>
    </row>
    <row r="66" spans="1:6" ht="6.6" customHeight="1">
      <c r="A66" s="715"/>
      <c r="B66" s="1222"/>
      <c r="C66" s="2130"/>
    </row>
    <row r="67" spans="1:6" ht="18" customHeight="1">
      <c r="A67" s="2252" t="s">
        <v>282</v>
      </c>
      <c r="B67" s="2252"/>
      <c r="C67" s="2252"/>
    </row>
    <row r="68" spans="1:6">
      <c r="A68" s="715"/>
      <c r="B68" s="710"/>
      <c r="C68" s="2090" t="s">
        <v>1212</v>
      </c>
    </row>
    <row r="69" spans="1:6">
      <c r="A69" s="1672" t="s">
        <v>425</v>
      </c>
      <c r="B69" s="1800" t="s">
        <v>939</v>
      </c>
      <c r="C69" s="2125">
        <v>16347</v>
      </c>
    </row>
    <row r="70" spans="1:6">
      <c r="A70" s="1672" t="s">
        <v>941</v>
      </c>
      <c r="B70" s="1800" t="s">
        <v>501</v>
      </c>
      <c r="C70" s="2125">
        <v>3000</v>
      </c>
      <c r="F70" s="1667"/>
    </row>
    <row r="71" spans="1:6">
      <c r="A71" s="1672" t="s">
        <v>942</v>
      </c>
      <c r="B71" s="1800" t="s">
        <v>193</v>
      </c>
      <c r="C71" s="2125">
        <v>9411.7900000000009</v>
      </c>
    </row>
    <row r="72" spans="1:6">
      <c r="A72" s="1672" t="s">
        <v>943</v>
      </c>
      <c r="B72" s="1800" t="s">
        <v>1015</v>
      </c>
      <c r="C72" s="2125">
        <v>121.28</v>
      </c>
    </row>
    <row r="73" spans="1:6">
      <c r="A73" s="1672" t="s">
        <v>904</v>
      </c>
      <c r="B73" s="1800" t="s">
        <v>1168</v>
      </c>
      <c r="C73" s="2125">
        <v>43.5</v>
      </c>
    </row>
    <row r="74" spans="1:6" ht="31.9" customHeight="1" thickBot="1">
      <c r="A74" s="1801" t="s">
        <v>944</v>
      </c>
      <c r="B74" s="1804" t="s">
        <v>1167</v>
      </c>
      <c r="C74" s="2131">
        <v>199</v>
      </c>
    </row>
    <row r="75" spans="1:6" ht="16.5" thickTop="1" thickBot="1">
      <c r="A75" s="1802" t="s">
        <v>945</v>
      </c>
      <c r="B75" s="2091" t="s">
        <v>188</v>
      </c>
      <c r="C75" s="1803">
        <v>29122.57</v>
      </c>
      <c r="E75" s="1667"/>
      <c r="F75" s="1667"/>
    </row>
    <row r="76" spans="1:6" ht="15.75" thickTop="1">
      <c r="A76" s="2092"/>
      <c r="B76" s="2093"/>
      <c r="C76" s="2094"/>
      <c r="E76" s="1667"/>
      <c r="F76" s="1667"/>
    </row>
    <row r="77" spans="1:6" ht="9.6" customHeight="1">
      <c r="A77" s="715"/>
      <c r="B77" s="2141"/>
      <c r="C77" s="2142"/>
      <c r="E77" s="1667"/>
      <c r="F77" s="1667"/>
    </row>
    <row r="78" spans="1:6" ht="18" customHeight="1">
      <c r="A78" s="2249" t="s">
        <v>1169</v>
      </c>
      <c r="B78" s="2250"/>
      <c r="C78" s="2251"/>
    </row>
    <row r="79" spans="1:6" ht="15" customHeight="1" thickBot="1">
      <c r="A79" s="2095"/>
      <c r="B79" s="2095"/>
      <c r="C79" s="2132" t="s">
        <v>1214</v>
      </c>
    </row>
    <row r="80" spans="1:6" ht="15.6" customHeight="1" thickTop="1">
      <c r="A80" s="2096" t="s">
        <v>246</v>
      </c>
      <c r="B80" s="2098" t="s">
        <v>939</v>
      </c>
      <c r="C80" s="2133">
        <v>16347</v>
      </c>
      <c r="D80" s="2082"/>
    </row>
    <row r="81" spans="1:4" ht="15.6" customHeight="1">
      <c r="A81" s="1672" t="s">
        <v>248</v>
      </c>
      <c r="B81" s="2099" t="s">
        <v>501</v>
      </c>
      <c r="C81" s="2134">
        <v>3000</v>
      </c>
      <c r="D81" s="2082"/>
    </row>
    <row r="82" spans="1:4" ht="15.6" customHeight="1">
      <c r="A82" s="1672" t="s">
        <v>255</v>
      </c>
      <c r="B82" s="2100" t="s">
        <v>193</v>
      </c>
      <c r="C82" s="2134">
        <v>9411.7900000000009</v>
      </c>
      <c r="D82" s="2082"/>
    </row>
    <row r="83" spans="1:4" ht="15.6" customHeight="1">
      <c r="A83" s="1672" t="s">
        <v>254</v>
      </c>
      <c r="B83" s="2100" t="s">
        <v>1015</v>
      </c>
      <c r="C83" s="2135">
        <v>121.28</v>
      </c>
      <c r="D83" s="2082"/>
    </row>
    <row r="84" spans="1:4" ht="15.6" customHeight="1">
      <c r="A84" s="1672" t="s">
        <v>283</v>
      </c>
      <c r="B84" s="2100" t="s">
        <v>502</v>
      </c>
      <c r="C84" s="2135">
        <v>43.5</v>
      </c>
      <c r="D84" s="2082"/>
    </row>
    <row r="85" spans="1:4" ht="30.6" customHeight="1">
      <c r="A85" s="1672" t="s">
        <v>256</v>
      </c>
      <c r="B85" s="2097" t="s">
        <v>1167</v>
      </c>
      <c r="C85" s="2135">
        <v>199</v>
      </c>
      <c r="D85" s="2082"/>
    </row>
    <row r="86" spans="1:4" ht="15.6" customHeight="1">
      <c r="A86" s="1672" t="s">
        <v>257</v>
      </c>
      <c r="B86" s="2100" t="s">
        <v>1016</v>
      </c>
      <c r="C86" s="2135">
        <f>11646.79+127</f>
        <v>11773.79</v>
      </c>
      <c r="D86" s="2082"/>
    </row>
    <row r="87" spans="1:4" ht="15.6" customHeight="1">
      <c r="A87" s="1672" t="s">
        <v>424</v>
      </c>
      <c r="B87" s="2100" t="s">
        <v>1017</v>
      </c>
      <c r="C87" s="2135">
        <v>0.02</v>
      </c>
      <c r="D87" s="2082"/>
    </row>
    <row r="88" spans="1:4" ht="15.6" customHeight="1">
      <c r="A88" s="1672"/>
      <c r="B88" s="2109" t="s">
        <v>1020</v>
      </c>
      <c r="C88" s="2136">
        <f>C64</f>
        <v>40896.380000000005</v>
      </c>
      <c r="D88" s="2082"/>
    </row>
    <row r="89" spans="1:4" ht="15.6" customHeight="1">
      <c r="A89" s="1672" t="s">
        <v>425</v>
      </c>
      <c r="B89" s="2108" t="s">
        <v>1018</v>
      </c>
      <c r="C89" s="2137">
        <f>C64-C71-C72-C73-C87</f>
        <v>31319.790000000005</v>
      </c>
      <c r="D89" s="2082"/>
    </row>
    <row r="90" spans="1:4" ht="15.6" customHeight="1" thickBot="1">
      <c r="A90" s="1801" t="s">
        <v>426</v>
      </c>
      <c r="B90" s="2101" t="s">
        <v>1019</v>
      </c>
      <c r="C90" s="2138">
        <v>9576.59</v>
      </c>
      <c r="D90" s="2082"/>
    </row>
    <row r="91" spans="1:4" ht="15.75" thickTop="1"/>
  </sheetData>
  <customSheetViews>
    <customSheetView guid="{CBFC2224-D3AC-4AA3-8CE4-B555FCF23158}" showPageBreaks="1" printArea="1" view="pageBreakPreview" topLeftCell="A28">
      <selection activeCell="I58" sqref="I58"/>
      <rowBreaks count="1" manualBreakCount="1">
        <brk id="25" max="2" man="1"/>
      </rowBreaks>
      <pageMargins left="0.74803149606299202" right="0.74803149606299202" top="0.74803149606299202" bottom="4.13" header="0.35" footer="3.67"/>
      <printOptions horizontalCentered="1"/>
      <pageSetup paperSize="9" scale="99" orientation="portrait" useFirstPageNumber="1" r:id="rId1"/>
      <headerFooter alignWithMargins="0">
        <oddFooter>&amp;C&amp;"Times New Roman,Bold"&amp;11{ii}</oddFooter>
      </headerFooter>
    </customSheetView>
    <customSheetView guid="{E4E8F753-76B4-42E1-AD26-8B3589CB8A4B}" showPageBreaks="1" printArea="1" view="pageBreakPreview" showRuler="0" topLeftCell="A37">
      <selection activeCell="B50" sqref="B50"/>
      <pageMargins left="0.74803149606299202" right="0.74803149606299202" top="0.74803149606299202" bottom="4.13" header="0.35" footer="3.67"/>
      <printOptions horizontalCentered="1"/>
      <pageSetup paperSize="9" orientation="portrait" useFirstPageNumber="1" r:id="rId2"/>
      <headerFooter alignWithMargins="0">
        <oddFooter>&amp;C&amp;"Times New Roman,Bold"&amp;11{ii}</oddFooter>
      </headerFooter>
    </customSheetView>
    <customSheetView guid="{0A01029B-7B3B-461F-BED3-37847DEE34DD}" showPageBreaks="1" printArea="1" view="pageBreakPreview" topLeftCell="A37">
      <selection activeCell="B50" sqref="B50"/>
      <pageMargins left="0.74803149606299202" right="0.74803149606299202" top="0.74803149606299202" bottom="4.13" header="0.35" footer="3.67"/>
      <printOptions horizontalCentered="1"/>
      <pageSetup paperSize="9" orientation="portrait" useFirstPageNumber="1" r:id="rId3"/>
      <headerFooter alignWithMargins="0">
        <oddFooter>&amp;C&amp;"Times New Roman,Bold"&amp;11{ii}</oddFooter>
      </headerFooter>
    </customSheetView>
    <customSheetView guid="{7CE36697-C418-4ED3-BCF0-EA686CB40E87}" scale="190" showRuler="0">
      <selection activeCell="B82" sqref="B82"/>
      <pageMargins left="0.74803149606299213" right="0.74803149606299213" top="0.74803149606299213" bottom="4.1338582677165361" header="0.51181102362204722" footer="0.51181102362204722"/>
      <printOptions horizontalCentered="1"/>
      <pageSetup paperSize="9" orientation="portrait" r:id="rId4"/>
      <headerFooter alignWithMargins="0"/>
    </customSheetView>
    <customSheetView guid="{63DB0950-E90F-4380-862C-985B5EB19119}" showRuler="0" topLeftCell="A67">
      <selection activeCell="S65" sqref="S65"/>
      <pageMargins left="0.74803149606299213" right="0.74803149606299213" top="0.74803149606299213" bottom="4.1338582677165361" header="0.51181102362204722" footer="0.51181102362204722"/>
      <printOptions horizontalCentered="1"/>
      <pageSetup paperSize="9" orientation="portrait" r:id="rId5"/>
      <headerFooter alignWithMargins="0"/>
    </customSheetView>
    <customSheetView guid="{F13B090A-ECDA-4418-9F13-644A873400E7}" showRuler="0" topLeftCell="A67">
      <selection activeCell="S65" sqref="S65"/>
      <pageMargins left="0.74803149606299213" right="0.74803149606299213" top="0.74803149606299213" bottom="4.1338582677165361" header="0.51181102362204722" footer="0.51181102362204722"/>
      <printOptions horizontalCentered="1"/>
      <pageSetup paperSize="9" orientation="portrait" r:id="rId6"/>
      <headerFooter alignWithMargins="0"/>
    </customSheetView>
    <customSheetView guid="{BDCF7345-18B1-4C88-89F2-E67F940CDF85}" showPageBreaks="1" printArea="1" view="pageBreakPreview" topLeftCell="A76">
      <selection activeCell="D3" sqref="D3"/>
      <pageMargins left="0.74803149606299202" right="0.74803149606299202" top="0.74803149606299202" bottom="4.13" header="0.35" footer="3.67"/>
      <printOptions horizontalCentered="1"/>
      <pageSetup paperSize="9" orientation="portrait" useFirstPageNumber="1" r:id="rId7"/>
      <headerFooter alignWithMargins="0">
        <oddFooter>&amp;C&amp;"Times New Roman,Bold"&amp;11{ii}</oddFooter>
      </headerFooter>
    </customSheetView>
    <customSheetView guid="{44B5F5DE-C96C-4269-969A-574D4EEEEEF5}" showPageBreaks="1" view="pageBreakPreview" topLeftCell="A46">
      <selection activeCell="E51" sqref="E51"/>
      <pageMargins left="0.74803149606299202" right="0.74803149606299202" top="0.74803149606299202" bottom="4.13" header="0.35" footer="3"/>
      <printOptions horizontalCentered="1"/>
      <pageSetup paperSize="9" orientation="portrait" useFirstPageNumber="1" r:id="rId8"/>
      <headerFooter alignWithMargins="0">
        <oddFooter>&amp;C{iv}</oddFooter>
      </headerFooter>
    </customSheetView>
  </customSheetViews>
  <mergeCells count="6">
    <mergeCell ref="A1:C1"/>
    <mergeCell ref="A4:C4"/>
    <mergeCell ref="A5:C5"/>
    <mergeCell ref="A78:C78"/>
    <mergeCell ref="A67:C67"/>
    <mergeCell ref="A3:C3"/>
  </mergeCells>
  <phoneticPr fontId="0" type="noConversion"/>
  <printOptions horizontalCentered="1"/>
  <pageMargins left="0.98425196850393704" right="0.39370078740157483" top="0.59055118110236227" bottom="3.7401574803149606" header="0.35433070866141736" footer="3.5433070866141736"/>
  <pageSetup paperSize="9" scale="90" orientation="portrait" useFirstPageNumber="1" r:id="rId9"/>
  <headerFooter alignWithMargins="0">
    <oddFooter>&amp;C{iii}</oddFooter>
  </headerFooter>
  <rowBreaks count="2" manualBreakCount="2">
    <brk id="36" max="2" man="1"/>
    <brk id="76" max="2" man="1"/>
  </rowBreaks>
</worksheet>
</file>

<file path=xl/worksheets/sheet10.xml><?xml version="1.0" encoding="utf-8"?>
<worksheet xmlns="http://schemas.openxmlformats.org/spreadsheetml/2006/main" xmlns:r="http://schemas.openxmlformats.org/officeDocument/2006/relationships">
  <sheetPr syncVertical="1" syncRef="A1" transitionEvaluation="1" codeName="Sheet12"/>
  <dimension ref="A1:N46"/>
  <sheetViews>
    <sheetView view="pageBreakPreview" zoomScaleNormal="115" zoomScaleSheetLayoutView="100" workbookViewId="0">
      <selection activeCell="I33" sqref="I33"/>
    </sheetView>
  </sheetViews>
  <sheetFormatPr defaultColWidth="9.140625" defaultRowHeight="12.75"/>
  <cols>
    <col min="1" max="1" width="6.42578125" style="348" customWidth="1"/>
    <col min="2" max="2" width="7.7109375" style="94" bestFit="1" customWidth="1"/>
    <col min="3" max="3" width="37.42578125" style="287" customWidth="1"/>
    <col min="4" max="4" width="9.7109375" style="287" customWidth="1"/>
    <col min="5" max="5" width="11.140625" style="289" customWidth="1"/>
    <col min="6" max="6" width="13.28515625" style="287" customWidth="1"/>
    <col min="7" max="7" width="10.140625" style="287" customWidth="1"/>
    <col min="8" max="8" width="4" style="287" customWidth="1"/>
    <col min="9" max="9" width="11.42578125" style="288" customWidth="1"/>
    <col min="10" max="13" width="9.140625" style="287"/>
    <col min="14" max="14" width="9.140625" style="288"/>
    <col min="15" max="16384" width="9.140625" style="287"/>
  </cols>
  <sheetData>
    <row r="1" spans="1:14" ht="13.35" customHeight="1">
      <c r="A1" s="2295" t="s">
        <v>47</v>
      </c>
      <c r="B1" s="2295"/>
      <c r="C1" s="2295"/>
      <c r="D1" s="2295"/>
      <c r="E1" s="2295"/>
      <c r="F1" s="2295"/>
      <c r="G1" s="2295"/>
      <c r="H1" s="838"/>
    </row>
    <row r="2" spans="1:14" ht="13.35" customHeight="1">
      <c r="A2" s="2295" t="s">
        <v>198</v>
      </c>
      <c r="B2" s="2295"/>
      <c r="C2" s="2295"/>
      <c r="D2" s="2295"/>
      <c r="E2" s="2295"/>
      <c r="F2" s="2295"/>
      <c r="G2" s="2295"/>
      <c r="H2" s="838"/>
    </row>
    <row r="3" spans="1:14" s="299" customFormat="1">
      <c r="A3" s="2281" t="s">
        <v>998</v>
      </c>
      <c r="B3" s="2281"/>
      <c r="C3" s="2281"/>
      <c r="D3" s="2281"/>
      <c r="E3" s="2281"/>
      <c r="F3" s="2281"/>
      <c r="G3" s="2281"/>
      <c r="H3" s="832"/>
      <c r="I3" s="288"/>
      <c r="N3" s="288"/>
    </row>
    <row r="4" spans="1:14" s="299" customFormat="1" ht="13.5">
      <c r="A4" s="32"/>
      <c r="B4" s="2261"/>
      <c r="C4" s="2261"/>
      <c r="D4" s="2261"/>
      <c r="E4" s="2261"/>
      <c r="F4" s="2261"/>
      <c r="G4" s="2261"/>
      <c r="H4" s="833"/>
      <c r="I4" s="288"/>
      <c r="N4" s="288"/>
    </row>
    <row r="5" spans="1:14" s="299" customFormat="1">
      <c r="A5" s="32"/>
      <c r="B5" s="28"/>
      <c r="C5" s="28"/>
      <c r="D5" s="34"/>
      <c r="E5" s="35" t="s">
        <v>13</v>
      </c>
      <c r="F5" s="35" t="s">
        <v>14</v>
      </c>
      <c r="G5" s="35" t="s">
        <v>134</v>
      </c>
      <c r="H5" s="31"/>
      <c r="I5" s="288"/>
      <c r="N5" s="288"/>
    </row>
    <row r="6" spans="1:14" s="299" customFormat="1">
      <c r="A6" s="32"/>
      <c r="B6" s="40" t="s">
        <v>15</v>
      </c>
      <c r="C6" s="28" t="s">
        <v>16</v>
      </c>
      <c r="D6" s="560" t="s">
        <v>91</v>
      </c>
      <c r="E6" s="593">
        <v>3816608</v>
      </c>
      <c r="F6" s="593">
        <v>3276996</v>
      </c>
      <c r="G6" s="593">
        <v>7093604</v>
      </c>
      <c r="H6" s="593"/>
      <c r="I6" s="288"/>
      <c r="N6" s="288"/>
    </row>
    <row r="7" spans="1:14" s="299" customFormat="1">
      <c r="A7" s="32"/>
      <c r="B7" s="40"/>
      <c r="C7" s="28"/>
      <c r="D7" s="37" t="s">
        <v>65</v>
      </c>
      <c r="E7" s="30">
        <v>6432638</v>
      </c>
      <c r="F7" s="30">
        <v>5500</v>
      </c>
      <c r="G7" s="30">
        <v>6438138</v>
      </c>
      <c r="H7" s="30"/>
      <c r="I7" s="288"/>
      <c r="N7" s="288"/>
    </row>
    <row r="8" spans="1:14" s="299" customFormat="1">
      <c r="A8" s="32"/>
      <c r="B8" s="40" t="s">
        <v>17</v>
      </c>
      <c r="C8" s="28" t="s">
        <v>504</v>
      </c>
      <c r="D8" s="1111" t="s">
        <v>65</v>
      </c>
      <c r="E8" s="30">
        <v>4479</v>
      </c>
      <c r="F8" s="595">
        <v>0</v>
      </c>
      <c r="G8" s="30">
        <v>4479</v>
      </c>
      <c r="H8" s="31"/>
      <c r="I8" s="288"/>
      <c r="N8" s="288"/>
    </row>
    <row r="9" spans="1:14" s="299" customFormat="1">
      <c r="A9" s="32"/>
      <c r="B9" s="36" t="s">
        <v>32</v>
      </c>
      <c r="C9" s="38" t="s">
        <v>18</v>
      </c>
      <c r="D9" s="1360" t="s">
        <v>65</v>
      </c>
      <c r="E9" s="589">
        <v>0</v>
      </c>
      <c r="F9" s="589">
        <v>0</v>
      </c>
      <c r="G9" s="596">
        <v>0</v>
      </c>
      <c r="H9" s="589"/>
      <c r="I9" s="288"/>
      <c r="N9" s="288"/>
    </row>
    <row r="10" spans="1:14" s="299" customFormat="1" ht="13.5">
      <c r="A10" s="32"/>
      <c r="B10" s="36"/>
      <c r="C10" s="38" t="s">
        <v>130</v>
      </c>
      <c r="D10" s="559" t="s">
        <v>91</v>
      </c>
      <c r="E10" s="589">
        <v>0</v>
      </c>
      <c r="F10" s="1352">
        <v>149280</v>
      </c>
      <c r="G10" s="1691">
        <v>149280</v>
      </c>
      <c r="H10" s="589"/>
      <c r="I10" s="288"/>
      <c r="N10" s="288"/>
    </row>
    <row r="11" spans="1:14" s="299" customFormat="1">
      <c r="A11" s="32"/>
      <c r="B11" s="2293" t="s">
        <v>64</v>
      </c>
      <c r="C11" s="2294" t="s">
        <v>505</v>
      </c>
      <c r="D11" s="590" t="s">
        <v>91</v>
      </c>
      <c r="E11" s="592">
        <v>3816608</v>
      </c>
      <c r="F11" s="592">
        <v>3426276</v>
      </c>
      <c r="G11" s="592">
        <v>7242884</v>
      </c>
      <c r="H11" s="763"/>
      <c r="I11" s="288"/>
      <c r="N11" s="288"/>
    </row>
    <row r="12" spans="1:14" s="299" customFormat="1">
      <c r="A12" s="32"/>
      <c r="B12" s="2293"/>
      <c r="C12" s="2294"/>
      <c r="D12" s="591" t="s">
        <v>65</v>
      </c>
      <c r="E12" s="1361">
        <v>6437117</v>
      </c>
      <c r="F12" s="1361">
        <v>5500</v>
      </c>
      <c r="G12" s="1472">
        <v>6442617</v>
      </c>
      <c r="H12" s="29"/>
      <c r="I12" s="288"/>
      <c r="N12" s="288"/>
    </row>
    <row r="13" spans="1:14" s="299" customFormat="1" ht="10.15" customHeight="1">
      <c r="A13" s="32"/>
      <c r="B13" s="1685"/>
      <c r="C13" s="1677"/>
      <c r="D13" s="37"/>
      <c r="E13" s="1748"/>
      <c r="F13" s="1748"/>
      <c r="G13" s="763"/>
      <c r="H13" s="29"/>
      <c r="I13" s="288"/>
      <c r="N13" s="288"/>
    </row>
    <row r="14" spans="1:14" s="299" customFormat="1">
      <c r="A14" s="32"/>
      <c r="B14" s="40" t="s">
        <v>508</v>
      </c>
      <c r="C14" s="28" t="s">
        <v>33</v>
      </c>
      <c r="D14" s="28"/>
      <c r="E14" s="28"/>
      <c r="F14" s="43"/>
      <c r="G14" s="28"/>
      <c r="H14" s="28"/>
      <c r="I14" s="288"/>
      <c r="N14" s="288"/>
    </row>
    <row r="15" spans="1:14" s="293" customFormat="1">
      <c r="A15" s="294"/>
      <c r="B15" s="3"/>
      <c r="C15" s="292"/>
      <c r="D15" s="2296"/>
      <c r="E15" s="2296"/>
      <c r="F15" s="2296"/>
      <c r="G15" s="2296"/>
      <c r="H15" s="839"/>
    </row>
    <row r="16" spans="1:14" s="293" customFormat="1" ht="13.5" thickBot="1">
      <c r="A16" s="44"/>
      <c r="B16" s="2262" t="s">
        <v>122</v>
      </c>
      <c r="C16" s="2262"/>
      <c r="D16" s="2262"/>
      <c r="E16" s="2262"/>
      <c r="F16" s="2262"/>
      <c r="G16" s="2262"/>
      <c r="H16" s="593"/>
    </row>
    <row r="17" spans="1:14" s="293" customFormat="1" ht="14.25" thickTop="1" thickBot="1">
      <c r="A17" s="44"/>
      <c r="B17" s="228"/>
      <c r="C17" s="228" t="s">
        <v>34</v>
      </c>
      <c r="D17" s="228"/>
      <c r="E17" s="228"/>
      <c r="F17" s="228"/>
      <c r="G17" s="45" t="s">
        <v>770</v>
      </c>
      <c r="H17" s="31"/>
    </row>
    <row r="18" spans="1:14" s="265" customFormat="1" ht="14.45" customHeight="1" thickTop="1">
      <c r="A18" s="1420"/>
      <c r="B18" s="1421"/>
      <c r="C18" s="1422" t="s">
        <v>21</v>
      </c>
      <c r="D18" s="253"/>
      <c r="E18" s="253"/>
      <c r="F18" s="253"/>
      <c r="G18" s="253"/>
      <c r="H18" s="906"/>
    </row>
    <row r="19" spans="1:14" s="265" customFormat="1" ht="30" customHeight="1">
      <c r="A19" s="1420" t="s">
        <v>69</v>
      </c>
      <c r="B19" s="1423">
        <v>6003</v>
      </c>
      <c r="C19" s="1424" t="s">
        <v>644</v>
      </c>
      <c r="D19" s="253"/>
      <c r="E19" s="253"/>
      <c r="F19" s="253"/>
      <c r="G19" s="253"/>
      <c r="H19" s="906"/>
    </row>
    <row r="20" spans="1:14" s="265" customFormat="1" ht="39" customHeight="1">
      <c r="A20" s="1420"/>
      <c r="B20" s="1425">
        <v>0.111</v>
      </c>
      <c r="C20" s="1426" t="s">
        <v>645</v>
      </c>
      <c r="D20" s="253"/>
      <c r="E20" s="253"/>
      <c r="F20" s="253"/>
      <c r="G20" s="253"/>
      <c r="H20" s="906"/>
    </row>
    <row r="21" spans="1:14" s="265" customFormat="1" ht="14.45" customHeight="1">
      <c r="A21" s="1420"/>
      <c r="B21" s="1427">
        <v>65</v>
      </c>
      <c r="C21" s="1428" t="s">
        <v>646</v>
      </c>
      <c r="D21" s="253"/>
      <c r="E21" s="253"/>
      <c r="F21" s="1167"/>
      <c r="G21" s="253"/>
      <c r="H21" s="906"/>
    </row>
    <row r="22" spans="1:14" s="265" customFormat="1" ht="14.45" customHeight="1">
      <c r="A22" s="1420"/>
      <c r="B22" s="1429" t="s">
        <v>647</v>
      </c>
      <c r="C22" s="1430" t="s">
        <v>648</v>
      </c>
      <c r="D22" s="253"/>
      <c r="E22" s="2221"/>
      <c r="F22" s="2222"/>
      <c r="G22" s="1518">
        <v>149280</v>
      </c>
      <c r="H22" s="1519"/>
    </row>
    <row r="23" spans="1:14" s="265" customFormat="1" ht="14.45" customHeight="1">
      <c r="A23" s="1420" t="s">
        <v>64</v>
      </c>
      <c r="B23" s="1427">
        <v>65</v>
      </c>
      <c r="C23" s="1428" t="s">
        <v>646</v>
      </c>
      <c r="D23" s="253"/>
      <c r="E23" s="2221"/>
      <c r="F23" s="2222"/>
      <c r="G23" s="1518">
        <v>149280</v>
      </c>
      <c r="H23" s="906"/>
    </row>
    <row r="24" spans="1:14" s="265" customFormat="1" ht="42.6" customHeight="1">
      <c r="A24" s="1420" t="s">
        <v>64</v>
      </c>
      <c r="B24" s="1425">
        <v>0.111</v>
      </c>
      <c r="C24" s="1426" t="s">
        <v>645</v>
      </c>
      <c r="D24" s="253"/>
      <c r="E24" s="2221"/>
      <c r="F24" s="2222"/>
      <c r="G24" s="1517">
        <v>149280</v>
      </c>
      <c r="H24" s="906"/>
    </row>
    <row r="25" spans="1:14" s="265" customFormat="1" ht="29.25" customHeight="1">
      <c r="A25" s="1420" t="s">
        <v>64</v>
      </c>
      <c r="B25" s="1423">
        <v>6003</v>
      </c>
      <c r="C25" s="1424" t="s">
        <v>649</v>
      </c>
      <c r="D25" s="253"/>
      <c r="E25" s="1518"/>
      <c r="F25" s="1557"/>
      <c r="G25" s="1517">
        <v>149280</v>
      </c>
      <c r="H25" s="906"/>
    </row>
    <row r="26" spans="1:14" s="265" customFormat="1" ht="14.45" customHeight="1">
      <c r="A26" s="1431" t="s">
        <v>64</v>
      </c>
      <c r="B26" s="1432"/>
      <c r="C26" s="1433" t="s">
        <v>21</v>
      </c>
      <c r="D26" s="252"/>
      <c r="E26" s="1518"/>
      <c r="F26" s="1557"/>
      <c r="G26" s="1518">
        <v>149280</v>
      </c>
      <c r="H26" s="906"/>
    </row>
    <row r="27" spans="1:14" s="265" customFormat="1" ht="14.45" customHeight="1">
      <c r="A27" s="1431" t="s">
        <v>64</v>
      </c>
      <c r="B27" s="1434"/>
      <c r="C27" s="1435" t="s">
        <v>91</v>
      </c>
      <c r="D27" s="252"/>
      <c r="E27" s="1517"/>
      <c r="F27" s="1558"/>
      <c r="G27" s="1517">
        <v>149280</v>
      </c>
      <c r="H27" s="906"/>
    </row>
    <row r="28" spans="1:14" s="265" customFormat="1" ht="14.45" customHeight="1">
      <c r="A28" s="1431" t="s">
        <v>64</v>
      </c>
      <c r="B28" s="1432"/>
      <c r="C28" s="1433" t="s">
        <v>134</v>
      </c>
      <c r="D28" s="252"/>
      <c r="E28" s="1517"/>
      <c r="F28" s="1558"/>
      <c r="G28" s="1517">
        <v>149280</v>
      </c>
      <c r="H28" s="906"/>
    </row>
    <row r="29" spans="1:14" ht="13.5" customHeight="1">
      <c r="A29" s="1227"/>
      <c r="B29" s="2291"/>
      <c r="C29" s="2291"/>
      <c r="D29" s="588"/>
      <c r="E29" s="307"/>
      <c r="F29" s="586"/>
      <c r="G29" s="307"/>
      <c r="H29" s="307"/>
      <c r="N29" s="287"/>
    </row>
    <row r="30" spans="1:14" ht="27.75" customHeight="1">
      <c r="A30" s="155"/>
      <c r="B30" s="2292" t="s">
        <v>663</v>
      </c>
      <c r="C30" s="2292"/>
      <c r="D30" s="2292"/>
      <c r="E30" s="2292"/>
      <c r="F30" s="2292"/>
      <c r="G30" s="2292"/>
      <c r="H30" s="342"/>
    </row>
    <row r="31" spans="1:14">
      <c r="A31" s="356"/>
      <c r="B31" s="349"/>
      <c r="C31" s="313"/>
      <c r="D31" s="342"/>
      <c r="E31" s="342"/>
      <c r="F31" s="342"/>
      <c r="G31" s="342"/>
      <c r="H31" s="342"/>
    </row>
    <row r="32" spans="1:14">
      <c r="A32" s="356"/>
      <c r="B32" s="225"/>
      <c r="C32" s="357"/>
      <c r="D32" s="2207"/>
      <c r="E32" s="580"/>
      <c r="F32" s="2207"/>
      <c r="G32" s="580"/>
      <c r="H32" s="580"/>
    </row>
    <row r="33" spans="1:8">
      <c r="A33" s="356"/>
      <c r="B33" s="225"/>
      <c r="C33" s="357"/>
      <c r="D33" s="342"/>
      <c r="E33" s="342"/>
      <c r="F33" s="342"/>
      <c r="G33" s="342"/>
      <c r="H33" s="342"/>
    </row>
    <row r="34" spans="1:8">
      <c r="C34" s="303"/>
      <c r="D34" s="339"/>
      <c r="E34" s="306"/>
      <c r="F34" s="306"/>
      <c r="G34" s="306"/>
      <c r="H34" s="306"/>
    </row>
    <row r="35" spans="1:8">
      <c r="C35" s="303"/>
      <c r="D35" s="339"/>
      <c r="E35" s="306"/>
      <c r="F35" s="306"/>
      <c r="G35" s="306"/>
      <c r="H35" s="306"/>
    </row>
    <row r="36" spans="1:8">
      <c r="C36" s="303"/>
      <c r="D36" s="317"/>
      <c r="E36" s="317"/>
      <c r="F36" s="317"/>
      <c r="G36" s="317"/>
      <c r="H36" s="317"/>
    </row>
    <row r="37" spans="1:8">
      <c r="C37" s="303"/>
      <c r="D37" s="319"/>
      <c r="E37" s="319"/>
      <c r="F37" s="319"/>
      <c r="G37" s="319"/>
      <c r="H37" s="319"/>
    </row>
    <row r="38" spans="1:8">
      <c r="C38" s="341"/>
      <c r="D38" s="319"/>
      <c r="E38" s="319"/>
      <c r="F38" s="319"/>
      <c r="G38" s="319"/>
      <c r="H38" s="319"/>
    </row>
    <row r="39" spans="1:8">
      <c r="C39" s="341"/>
      <c r="D39" s="339"/>
      <c r="E39" s="306"/>
      <c r="F39" s="306"/>
      <c r="G39" s="306"/>
      <c r="H39" s="306"/>
    </row>
    <row r="40" spans="1:8">
      <c r="C40" s="341"/>
      <c r="D40" s="339"/>
      <c r="E40" s="306"/>
      <c r="F40" s="306"/>
      <c r="G40" s="306"/>
      <c r="H40" s="306"/>
    </row>
    <row r="41" spans="1:8">
      <c r="C41" s="341"/>
      <c r="D41" s="339"/>
      <c r="E41" s="306"/>
      <c r="F41" s="306"/>
      <c r="G41" s="306"/>
      <c r="H41" s="306"/>
    </row>
    <row r="42" spans="1:8">
      <c r="C42" s="341"/>
      <c r="D42" s="339"/>
      <c r="F42" s="306"/>
      <c r="G42" s="306"/>
      <c r="H42" s="306"/>
    </row>
    <row r="43" spans="1:8">
      <c r="C43" s="341"/>
      <c r="D43" s="339"/>
      <c r="E43" s="306"/>
      <c r="F43" s="306"/>
      <c r="G43" s="306"/>
      <c r="H43" s="306"/>
    </row>
    <row r="44" spans="1:8">
      <c r="C44" s="341"/>
      <c r="D44" s="339"/>
      <c r="E44" s="306"/>
      <c r="F44" s="306"/>
      <c r="G44" s="306"/>
      <c r="H44" s="306"/>
    </row>
    <row r="45" spans="1:8">
      <c r="C45" s="341"/>
      <c r="D45" s="300"/>
      <c r="E45" s="300"/>
      <c r="F45" s="300"/>
      <c r="G45" s="300"/>
      <c r="H45" s="300"/>
    </row>
    <row r="46" spans="1:8">
      <c r="C46" s="303"/>
      <c r="D46" s="339"/>
      <c r="E46" s="306"/>
      <c r="F46" s="306"/>
      <c r="G46" s="306"/>
      <c r="H46" s="306"/>
    </row>
  </sheetData>
  <mergeCells count="11">
    <mergeCell ref="A1:G1"/>
    <mergeCell ref="A2:G2"/>
    <mergeCell ref="D15:E15"/>
    <mergeCell ref="F15:G15"/>
    <mergeCell ref="A3:G3"/>
    <mergeCell ref="B4:G4"/>
    <mergeCell ref="B29:C29"/>
    <mergeCell ref="B30:G30"/>
    <mergeCell ref="B11:B12"/>
    <mergeCell ref="C11:C12"/>
    <mergeCell ref="B16:G16"/>
  </mergeCells>
  <printOptions horizontalCentered="1"/>
  <pageMargins left="0.98425196850393704" right="0.39370078740157483" top="0.59055118110236227" bottom="3.7401574803149606" header="0.51181102362204722" footer="3.5433070866141736"/>
  <pageSetup paperSize="9" scale="90" firstPageNumber="17" fitToHeight="0" orientation="portrait" blackAndWhite="1" useFirstPageNumber="1" r:id="rId1"/>
  <headerFooter alignWithMargins="0">
    <oddHeader xml:space="preserve">&amp;C   </oddHeader>
    <oddFooter>&amp;C&amp;"Times New Roman,Bold"&amp;P</oddFooter>
  </headerFooter>
  <drawing r:id="rId2"/>
</worksheet>
</file>

<file path=xl/worksheets/sheet11.xml><?xml version="1.0" encoding="utf-8"?>
<worksheet xmlns="http://schemas.openxmlformats.org/spreadsheetml/2006/main" xmlns:r="http://schemas.openxmlformats.org/officeDocument/2006/relationships">
  <sheetPr syncVertical="1" syncRef="A16" transitionEvaluation="1" codeName="Sheet14"/>
  <dimension ref="A1:I62"/>
  <sheetViews>
    <sheetView view="pageBreakPreview" topLeftCell="A16" zoomScaleNormal="106" zoomScaleSheetLayoutView="100" workbookViewId="0">
      <selection activeCell="I1" sqref="I1:AL1048576"/>
    </sheetView>
  </sheetViews>
  <sheetFormatPr defaultColWidth="8.7109375" defaultRowHeight="12.75"/>
  <cols>
    <col min="1" max="1" width="6.42578125" style="364" customWidth="1"/>
    <col min="2" max="2" width="8.140625" style="365" customWidth="1"/>
    <col min="3" max="3" width="37.7109375" style="366" customWidth="1"/>
    <col min="4" max="4" width="8.5703125" style="362" customWidth="1"/>
    <col min="5" max="5" width="10.7109375" style="362" customWidth="1"/>
    <col min="6" max="6" width="10.7109375" style="366" customWidth="1"/>
    <col min="7" max="7" width="10.140625" style="366" customWidth="1"/>
    <col min="8" max="8" width="3.7109375" style="366" customWidth="1"/>
    <col min="9" max="16384" width="8.7109375" style="366"/>
  </cols>
  <sheetData>
    <row r="1" spans="1:8" ht="13.5" customHeight="1">
      <c r="A1" s="2298" t="s">
        <v>110</v>
      </c>
      <c r="B1" s="2298"/>
      <c r="C1" s="2298"/>
      <c r="D1" s="2298"/>
      <c r="E1" s="2298"/>
      <c r="F1" s="2298"/>
      <c r="G1" s="2298"/>
      <c r="H1" s="841"/>
    </row>
    <row r="2" spans="1:8" ht="16.149999999999999" customHeight="1">
      <c r="A2" s="2297" t="s">
        <v>78</v>
      </c>
      <c r="B2" s="2297"/>
      <c r="C2" s="2297"/>
      <c r="D2" s="2297"/>
      <c r="E2" s="2297"/>
      <c r="F2" s="2297"/>
      <c r="G2" s="2297"/>
      <c r="H2" s="840"/>
    </row>
    <row r="3" spans="1:8" ht="18.600000000000001" customHeight="1">
      <c r="A3" s="2260" t="s">
        <v>1145</v>
      </c>
      <c r="B3" s="2260"/>
      <c r="C3" s="2260"/>
      <c r="D3" s="2260"/>
      <c r="E3" s="2260"/>
      <c r="F3" s="2260"/>
      <c r="G3" s="2260"/>
      <c r="H3" s="832"/>
    </row>
    <row r="4" spans="1:8" ht="15.6" customHeight="1">
      <c r="A4" s="32"/>
      <c r="B4" s="2261"/>
      <c r="C4" s="2261"/>
      <c r="D4" s="2261"/>
      <c r="E4" s="2261"/>
      <c r="F4" s="2261"/>
      <c r="G4" s="2261"/>
      <c r="H4" s="833"/>
    </row>
    <row r="5" spans="1:8" ht="13.5" customHeight="1">
      <c r="A5" s="32"/>
      <c r="B5" s="28"/>
      <c r="C5" s="28"/>
      <c r="D5" s="34"/>
      <c r="E5" s="35" t="s">
        <v>13</v>
      </c>
      <c r="F5" s="35" t="s">
        <v>14</v>
      </c>
      <c r="G5" s="35" t="s">
        <v>134</v>
      </c>
      <c r="H5" s="31"/>
    </row>
    <row r="6" spans="1:8" ht="14.45" customHeight="1">
      <c r="A6" s="32"/>
      <c r="B6" s="40" t="s">
        <v>15</v>
      </c>
      <c r="C6" s="28" t="s">
        <v>16</v>
      </c>
      <c r="D6" s="37" t="s">
        <v>65</v>
      </c>
      <c r="E6" s="30">
        <v>2158585</v>
      </c>
      <c r="F6" s="30">
        <v>20000</v>
      </c>
      <c r="G6" s="30">
        <v>2178585</v>
      </c>
      <c r="H6" s="30"/>
    </row>
    <row r="7" spans="1:8" ht="14.45" customHeight="1">
      <c r="A7" s="32"/>
      <c r="B7" s="40" t="s">
        <v>506</v>
      </c>
      <c r="C7" s="40" t="s">
        <v>504</v>
      </c>
      <c r="D7" s="37" t="s">
        <v>65</v>
      </c>
      <c r="E7" s="30">
        <v>7783</v>
      </c>
      <c r="F7" s="1129">
        <v>0</v>
      </c>
      <c r="G7" s="30">
        <v>7783</v>
      </c>
      <c r="H7" s="31"/>
    </row>
    <row r="8" spans="1:8" ht="14.45" customHeight="1">
      <c r="A8" s="32"/>
      <c r="B8" s="1353" t="s">
        <v>503</v>
      </c>
      <c r="C8" s="38" t="s">
        <v>18</v>
      </c>
      <c r="D8" s="39"/>
      <c r="E8" s="31"/>
      <c r="F8" s="589"/>
      <c r="G8" s="31"/>
      <c r="H8" s="31"/>
    </row>
    <row r="9" spans="1:8" ht="14.45" customHeight="1">
      <c r="A9" s="32"/>
      <c r="B9" s="36"/>
      <c r="C9" s="38" t="s">
        <v>130</v>
      </c>
      <c r="D9" s="39" t="s">
        <v>65</v>
      </c>
      <c r="E9" s="31">
        <v>7283</v>
      </c>
      <c r="F9" s="188">
        <v>0</v>
      </c>
      <c r="G9" s="31">
        <v>7283</v>
      </c>
      <c r="H9" s="31"/>
    </row>
    <row r="10" spans="1:8" ht="14.45" customHeight="1">
      <c r="A10" s="32"/>
      <c r="B10" s="40" t="s">
        <v>64</v>
      </c>
      <c r="C10" s="28" t="s">
        <v>505</v>
      </c>
      <c r="D10" s="41" t="s">
        <v>65</v>
      </c>
      <c r="E10" s="42">
        <v>2173651</v>
      </c>
      <c r="F10" s="42">
        <v>20000</v>
      </c>
      <c r="G10" s="42">
        <v>2193651</v>
      </c>
      <c r="H10" s="30"/>
    </row>
    <row r="11" spans="1:8">
      <c r="A11" s="32"/>
      <c r="B11" s="36"/>
      <c r="C11" s="28"/>
      <c r="D11" s="29"/>
      <c r="E11" s="29"/>
      <c r="F11" s="37"/>
      <c r="G11" s="29"/>
      <c r="H11" s="29"/>
    </row>
    <row r="12" spans="1:8" s="249" customFormat="1">
      <c r="A12" s="250"/>
      <c r="B12" s="598" t="s">
        <v>508</v>
      </c>
      <c r="C12" s="598" t="s">
        <v>33</v>
      </c>
      <c r="D12" s="555"/>
      <c r="E12" s="555"/>
      <c r="F12" s="2266"/>
      <c r="G12" s="2266"/>
      <c r="H12" s="834"/>
    </row>
    <row r="13" spans="1:8" s="249" customFormat="1" ht="13.5" thickBot="1">
      <c r="A13" s="44"/>
      <c r="B13" s="2262" t="s">
        <v>122</v>
      </c>
      <c r="C13" s="2262"/>
      <c r="D13" s="2262"/>
      <c r="E13" s="2262"/>
      <c r="F13" s="2262"/>
      <c r="G13" s="2262"/>
      <c r="H13" s="593"/>
    </row>
    <row r="14" spans="1:8" s="249" customFormat="1" ht="14.25" thickTop="1" thickBot="1">
      <c r="A14" s="44"/>
      <c r="B14" s="228"/>
      <c r="C14" s="228" t="s">
        <v>34</v>
      </c>
      <c r="D14" s="228"/>
      <c r="E14" s="228"/>
      <c r="F14" s="228"/>
      <c r="G14" s="45" t="s">
        <v>770</v>
      </c>
      <c r="H14" s="31"/>
    </row>
    <row r="15" spans="1:8" s="12" customFormat="1" ht="15" customHeight="1" thickTop="1">
      <c r="A15" s="872"/>
      <c r="B15" s="51"/>
      <c r="C15" s="52" t="s">
        <v>68</v>
      </c>
      <c r="D15" s="13"/>
      <c r="E15" s="820"/>
      <c r="F15" s="820"/>
      <c r="G15" s="13"/>
      <c r="H15" s="13"/>
    </row>
    <row r="16" spans="1:8" s="12" customFormat="1" ht="15" customHeight="1">
      <c r="A16" s="883" t="s">
        <v>69</v>
      </c>
      <c r="B16" s="56">
        <v>2406</v>
      </c>
      <c r="C16" s="57" t="s">
        <v>111</v>
      </c>
      <c r="D16" s="50"/>
      <c r="E16" s="820"/>
      <c r="F16" s="820"/>
      <c r="G16" s="50"/>
      <c r="H16" s="50"/>
    </row>
    <row r="17" spans="1:9" s="12" customFormat="1" ht="15" customHeight="1">
      <c r="A17" s="883"/>
      <c r="B17" s="61">
        <v>1</v>
      </c>
      <c r="C17" s="844" t="s">
        <v>211</v>
      </c>
      <c r="D17" s="60"/>
      <c r="E17" s="717"/>
      <c r="F17" s="717"/>
      <c r="G17" s="60"/>
      <c r="H17" s="50"/>
    </row>
    <row r="18" spans="1:9" s="12" customFormat="1" ht="15" customHeight="1">
      <c r="A18" s="883"/>
      <c r="B18" s="912">
        <v>1.8</v>
      </c>
      <c r="C18" s="57" t="s">
        <v>27</v>
      </c>
      <c r="D18" s="232"/>
      <c r="E18" s="232"/>
      <c r="F18" s="232"/>
      <c r="G18" s="232"/>
      <c r="H18" s="232"/>
    </row>
    <row r="19" spans="1:9" s="12" customFormat="1" ht="15" customHeight="1">
      <c r="A19" s="883"/>
      <c r="B19" s="55">
        <v>44</v>
      </c>
      <c r="C19" s="1347" t="s">
        <v>72</v>
      </c>
      <c r="D19" s="232"/>
      <c r="E19" s="232"/>
      <c r="F19" s="1129"/>
      <c r="G19" s="232"/>
      <c r="H19" s="232"/>
    </row>
    <row r="20" spans="1:9" s="12" customFormat="1" ht="15" customHeight="1">
      <c r="A20" s="883"/>
      <c r="B20" s="49" t="s">
        <v>312</v>
      </c>
      <c r="C20" s="1347" t="s">
        <v>125</v>
      </c>
      <c r="D20" s="232"/>
      <c r="E20" s="232"/>
      <c r="F20" s="1129"/>
      <c r="G20" s="238">
        <v>7283</v>
      </c>
      <c r="H20" s="1316" t="s">
        <v>246</v>
      </c>
    </row>
    <row r="21" spans="1:9" s="12" customFormat="1" ht="15" customHeight="1">
      <c r="A21" s="883" t="s">
        <v>64</v>
      </c>
      <c r="B21" s="55">
        <v>44</v>
      </c>
      <c r="C21" s="1703" t="s">
        <v>72</v>
      </c>
      <c r="D21" s="232"/>
      <c r="E21" s="232"/>
      <c r="F21" s="1129"/>
      <c r="G21" s="238">
        <v>7283</v>
      </c>
      <c r="H21" s="1316"/>
    </row>
    <row r="22" spans="1:9" s="12" customFormat="1" ht="15" customHeight="1">
      <c r="A22" s="883" t="s">
        <v>64</v>
      </c>
      <c r="B22" s="912">
        <v>1.8</v>
      </c>
      <c r="C22" s="57" t="s">
        <v>27</v>
      </c>
      <c r="D22" s="232"/>
      <c r="E22" s="232"/>
      <c r="F22" s="1129"/>
      <c r="G22" s="238">
        <v>7283</v>
      </c>
      <c r="H22" s="232"/>
    </row>
    <row r="23" spans="1:9" s="12" customFormat="1" ht="15" customHeight="1">
      <c r="A23" s="883" t="s">
        <v>64</v>
      </c>
      <c r="B23" s="61">
        <v>1</v>
      </c>
      <c r="C23" s="844" t="s">
        <v>211</v>
      </c>
      <c r="D23" s="232"/>
      <c r="E23" s="232"/>
      <c r="F23" s="1129"/>
      <c r="G23" s="235">
        <v>7283</v>
      </c>
      <c r="H23" s="232"/>
    </row>
    <row r="24" spans="1:9" s="12" customFormat="1" ht="15" customHeight="1">
      <c r="A24" s="883" t="s">
        <v>64</v>
      </c>
      <c r="B24" s="56">
        <v>2406</v>
      </c>
      <c r="C24" s="57" t="s">
        <v>111</v>
      </c>
      <c r="D24" s="238"/>
      <c r="E24" s="238"/>
      <c r="F24" s="1139"/>
      <c r="G24" s="235">
        <v>7283</v>
      </c>
      <c r="H24" s="232"/>
    </row>
    <row r="25" spans="1:9" s="12" customFormat="1" ht="15" customHeight="1">
      <c r="A25" s="888" t="s">
        <v>64</v>
      </c>
      <c r="B25" s="63"/>
      <c r="C25" s="64" t="s">
        <v>68</v>
      </c>
      <c r="D25" s="238"/>
      <c r="E25" s="235"/>
      <c r="F25" s="1119"/>
      <c r="G25" s="235">
        <v>7283</v>
      </c>
      <c r="H25" s="232"/>
    </row>
    <row r="26" spans="1:9" s="12" customFormat="1" ht="15" customHeight="1">
      <c r="A26" s="888" t="s">
        <v>64</v>
      </c>
      <c r="B26" s="63"/>
      <c r="C26" s="64" t="s">
        <v>65</v>
      </c>
      <c r="D26" s="65"/>
      <c r="E26" s="65"/>
      <c r="F26" s="1119"/>
      <c r="G26" s="65">
        <v>7283</v>
      </c>
      <c r="H26" s="48"/>
    </row>
    <row r="27" spans="1:9" s="12" customFormat="1">
      <c r="A27" s="883"/>
      <c r="B27" s="55"/>
      <c r="C27" s="57"/>
      <c r="D27" s="48"/>
      <c r="E27" s="48"/>
      <c r="F27" s="1145"/>
      <c r="G27" s="48"/>
      <c r="H27" s="48"/>
    </row>
    <row r="28" spans="1:9" s="360" customFormat="1" ht="17.45" customHeight="1">
      <c r="A28" s="481" t="s">
        <v>270</v>
      </c>
      <c r="C28" s="373"/>
      <c r="D28" s="363"/>
      <c r="E28" s="363"/>
      <c r="F28" s="584"/>
      <c r="G28" s="363"/>
      <c r="H28" s="363"/>
    </row>
    <row r="29" spans="1:9" s="360" customFormat="1" ht="29.25" customHeight="1">
      <c r="A29" s="726" t="s">
        <v>246</v>
      </c>
      <c r="B29" s="2301" t="s">
        <v>1194</v>
      </c>
      <c r="C29" s="2301"/>
      <c r="D29" s="2301"/>
      <c r="E29" s="2301"/>
      <c r="F29" s="2301"/>
      <c r="G29" s="2301"/>
      <c r="H29" s="363"/>
    </row>
    <row r="30" spans="1:9" s="360" customFormat="1">
      <c r="A30" s="726"/>
      <c r="B30" s="2302"/>
      <c r="C30" s="2302"/>
      <c r="D30" s="2302"/>
      <c r="E30" s="2302"/>
      <c r="F30" s="2302"/>
      <c r="G30" s="2302"/>
      <c r="H30" s="363"/>
    </row>
    <row r="31" spans="1:9" s="360" customFormat="1" ht="13.15" customHeight="1">
      <c r="A31" s="583"/>
      <c r="B31" s="725"/>
      <c r="C31" s="725"/>
      <c r="D31" s="725"/>
      <c r="E31" s="725"/>
      <c r="F31" s="725"/>
      <c r="G31" s="725"/>
      <c r="H31" s="842"/>
      <c r="I31" s="366"/>
    </row>
    <row r="32" spans="1:9" s="360" customFormat="1">
      <c r="A32" s="364"/>
      <c r="B32" s="365"/>
      <c r="C32" s="361"/>
      <c r="D32" s="376"/>
      <c r="E32" s="376"/>
      <c r="F32" s="376"/>
      <c r="G32" s="376"/>
      <c r="I32" s="366"/>
    </row>
    <row r="33" spans="1:9" s="360" customFormat="1">
      <c r="A33" s="364"/>
      <c r="B33" s="365"/>
      <c r="C33" s="361"/>
      <c r="D33" s="414"/>
      <c r="E33" s="414"/>
      <c r="F33" s="414"/>
      <c r="G33" s="414"/>
      <c r="H33" s="378"/>
      <c r="I33" s="366"/>
    </row>
    <row r="34" spans="1:9" s="360" customFormat="1">
      <c r="A34" s="364"/>
      <c r="B34" s="365"/>
      <c r="C34" s="361"/>
      <c r="D34" s="2207"/>
      <c r="E34" s="580"/>
      <c r="F34" s="2207"/>
      <c r="G34" s="580"/>
      <c r="H34" s="580"/>
      <c r="I34" s="366"/>
    </row>
    <row r="35" spans="1:9" s="360" customFormat="1">
      <c r="A35" s="364"/>
      <c r="B35" s="365"/>
      <c r="C35" s="361"/>
      <c r="D35" s="374"/>
      <c r="E35" s="374"/>
      <c r="F35" s="374"/>
      <c r="G35" s="374"/>
      <c r="H35" s="362"/>
      <c r="I35" s="366"/>
    </row>
    <row r="36" spans="1:9" s="360" customFormat="1">
      <c r="A36" s="364"/>
      <c r="B36" s="365"/>
      <c r="C36" s="366"/>
      <c r="D36" s="362"/>
      <c r="E36" s="362"/>
      <c r="F36" s="362"/>
      <c r="G36" s="362"/>
      <c r="H36" s="362"/>
      <c r="I36" s="366"/>
    </row>
    <row r="37" spans="1:9" s="360" customFormat="1">
      <c r="I37" s="366"/>
    </row>
    <row r="38" spans="1:9" s="360" customFormat="1">
      <c r="I38" s="366"/>
    </row>
    <row r="39" spans="1:9" s="360" customFormat="1">
      <c r="A39" s="364"/>
      <c r="B39" s="365"/>
      <c r="C39" s="366"/>
      <c r="D39" s="362"/>
      <c r="E39" s="362"/>
      <c r="F39" s="362"/>
      <c r="G39" s="362"/>
      <c r="H39" s="362"/>
      <c r="I39" s="366"/>
    </row>
    <row r="40" spans="1:9" s="360" customFormat="1">
      <c r="A40" s="364"/>
      <c r="B40" s="365"/>
      <c r="C40" s="366"/>
      <c r="D40" s="362"/>
      <c r="E40" s="362"/>
      <c r="F40" s="362"/>
      <c r="G40" s="362"/>
      <c r="H40" s="362"/>
      <c r="I40" s="366"/>
    </row>
    <row r="41" spans="1:9" s="360" customFormat="1">
      <c r="A41" s="364"/>
      <c r="B41" s="365"/>
      <c r="C41" s="366"/>
      <c r="D41" s="362"/>
      <c r="E41" s="362"/>
      <c r="F41" s="362"/>
      <c r="G41" s="362"/>
      <c r="H41" s="362"/>
      <c r="I41" s="366"/>
    </row>
    <row r="42" spans="1:9" s="360" customFormat="1">
      <c r="A42" s="364"/>
      <c r="B42" s="365"/>
      <c r="C42" s="366"/>
      <c r="I42" s="366"/>
    </row>
    <row r="43" spans="1:9" s="360" customFormat="1">
      <c r="A43" s="364"/>
      <c r="B43" s="365"/>
      <c r="C43" s="366"/>
      <c r="D43" s="362"/>
      <c r="E43" s="362"/>
      <c r="F43" s="362"/>
      <c r="G43" s="362"/>
      <c r="H43" s="362"/>
      <c r="I43" s="366"/>
    </row>
    <row r="44" spans="1:9" s="360" customFormat="1">
      <c r="A44" s="364"/>
      <c r="B44" s="365"/>
      <c r="C44" s="366"/>
      <c r="D44" s="362"/>
      <c r="E44" s="362"/>
      <c r="F44" s="366"/>
      <c r="G44" s="362"/>
      <c r="H44" s="362"/>
      <c r="I44" s="366"/>
    </row>
    <row r="45" spans="1:9" s="360" customFormat="1">
      <c r="A45" s="364"/>
      <c r="B45" s="365"/>
      <c r="C45" s="366"/>
      <c r="D45" s="362"/>
      <c r="E45" s="362"/>
      <c r="F45" s="362"/>
      <c r="G45" s="362"/>
      <c r="H45" s="362"/>
      <c r="I45" s="366"/>
    </row>
    <row r="46" spans="1:9" s="360" customFormat="1">
      <c r="A46" s="364"/>
      <c r="B46" s="365"/>
      <c r="C46" s="366"/>
      <c r="D46" s="362"/>
      <c r="E46" s="362"/>
      <c r="F46" s="362"/>
      <c r="G46" s="362"/>
      <c r="H46" s="362"/>
      <c r="I46" s="366"/>
    </row>
    <row r="47" spans="1:9" s="360" customFormat="1">
      <c r="A47" s="364"/>
      <c r="B47" s="365"/>
      <c r="C47" s="366"/>
      <c r="D47" s="362"/>
      <c r="E47" s="362"/>
      <c r="F47" s="362"/>
      <c r="G47" s="362"/>
      <c r="H47" s="362"/>
      <c r="I47" s="366"/>
    </row>
    <row r="48" spans="1:9" s="360" customFormat="1">
      <c r="A48" s="364"/>
      <c r="B48" s="365"/>
      <c r="C48" s="366"/>
      <c r="D48" s="362"/>
      <c r="E48" s="362"/>
      <c r="F48" s="362"/>
      <c r="G48" s="362"/>
      <c r="H48" s="362"/>
      <c r="I48" s="366"/>
    </row>
    <row r="49" spans="1:9" s="360" customFormat="1">
      <c r="A49" s="364"/>
      <c r="B49" s="365"/>
      <c r="C49" s="366"/>
      <c r="D49" s="362"/>
      <c r="E49" s="362"/>
      <c r="F49" s="362"/>
      <c r="G49" s="362"/>
      <c r="H49" s="362"/>
      <c r="I49" s="366"/>
    </row>
    <row r="50" spans="1:9" s="360" customFormat="1">
      <c r="A50" s="364"/>
      <c r="B50" s="2299"/>
      <c r="C50" s="2299"/>
      <c r="D50" s="362"/>
      <c r="E50" s="362"/>
      <c r="F50" s="362"/>
      <c r="G50" s="362"/>
      <c r="H50" s="362"/>
      <c r="I50" s="366"/>
    </row>
    <row r="51" spans="1:9" s="360" customFormat="1" ht="26.1" customHeight="1">
      <c r="A51" s="364"/>
      <c r="B51" s="2300"/>
      <c r="C51" s="2300"/>
      <c r="D51" s="362"/>
      <c r="E51" s="362"/>
      <c r="F51" s="362"/>
      <c r="G51" s="362"/>
      <c r="H51" s="362"/>
      <c r="I51" s="366"/>
    </row>
    <row r="52" spans="1:9" s="360" customFormat="1">
      <c r="A52" s="364"/>
      <c r="B52" s="375"/>
      <c r="C52" s="373"/>
      <c r="D52" s="362"/>
      <c r="E52" s="362"/>
      <c r="F52" s="362"/>
      <c r="G52" s="362"/>
      <c r="H52" s="362"/>
      <c r="I52" s="366"/>
    </row>
    <row r="53" spans="1:9" s="360" customFormat="1">
      <c r="A53" s="364"/>
      <c r="B53" s="365"/>
      <c r="C53" s="369"/>
      <c r="D53" s="362"/>
      <c r="E53" s="362"/>
      <c r="F53" s="362"/>
      <c r="G53" s="362"/>
      <c r="H53" s="362"/>
      <c r="I53" s="366"/>
    </row>
    <row r="54" spans="1:9" s="360" customFormat="1">
      <c r="A54" s="364"/>
      <c r="B54" s="365"/>
      <c r="C54" s="369"/>
      <c r="D54" s="362"/>
      <c r="E54" s="362"/>
      <c r="F54" s="362"/>
      <c r="G54" s="362"/>
      <c r="H54" s="362"/>
      <c r="I54" s="366"/>
    </row>
    <row r="55" spans="1:9" s="362" customFormat="1">
      <c r="A55" s="364"/>
      <c r="B55" s="371"/>
      <c r="C55" s="370"/>
      <c r="I55" s="366"/>
    </row>
    <row r="56" spans="1:9" s="362" customFormat="1">
      <c r="A56" s="364"/>
      <c r="B56" s="365"/>
      <c r="C56" s="366"/>
      <c r="F56" s="366"/>
      <c r="G56" s="366"/>
      <c r="H56" s="366"/>
      <c r="I56" s="366"/>
    </row>
    <row r="57" spans="1:9" s="362" customFormat="1">
      <c r="A57" s="364"/>
      <c r="B57" s="365"/>
      <c r="C57" s="366"/>
      <c r="F57" s="366"/>
      <c r="G57" s="366"/>
      <c r="H57" s="366"/>
      <c r="I57" s="366"/>
    </row>
    <row r="58" spans="1:9" s="362" customFormat="1">
      <c r="A58" s="364"/>
      <c r="B58" s="365"/>
      <c r="C58" s="366"/>
      <c r="F58" s="366"/>
      <c r="G58" s="366"/>
      <c r="H58" s="366"/>
      <c r="I58" s="366"/>
    </row>
    <row r="59" spans="1:9" s="362" customFormat="1">
      <c r="A59" s="364"/>
      <c r="B59" s="365"/>
      <c r="C59" s="366"/>
      <c r="F59" s="366"/>
      <c r="G59" s="366"/>
      <c r="H59" s="366"/>
      <c r="I59" s="366"/>
    </row>
    <row r="60" spans="1:9" s="362" customFormat="1">
      <c r="A60" s="364"/>
      <c r="B60" s="365"/>
      <c r="C60" s="366"/>
      <c r="F60" s="366"/>
      <c r="G60" s="366"/>
      <c r="H60" s="366"/>
      <c r="I60" s="366"/>
    </row>
    <row r="61" spans="1:9" s="362" customFormat="1">
      <c r="A61" s="364"/>
      <c r="B61" s="365"/>
      <c r="C61" s="366"/>
      <c r="F61" s="366"/>
      <c r="G61" s="366"/>
      <c r="H61" s="366"/>
      <c r="I61" s="366"/>
    </row>
    <row r="62" spans="1:9" s="362" customFormat="1">
      <c r="A62" s="364"/>
      <c r="B62" s="365"/>
      <c r="C62" s="366"/>
      <c r="F62" s="366"/>
      <c r="G62" s="366"/>
      <c r="H62" s="366"/>
      <c r="I62" s="366"/>
    </row>
  </sheetData>
  <mergeCells count="10">
    <mergeCell ref="A2:G2"/>
    <mergeCell ref="A1:G1"/>
    <mergeCell ref="B50:C50"/>
    <mergeCell ref="B51:C51"/>
    <mergeCell ref="A3:G3"/>
    <mergeCell ref="B4:G4"/>
    <mergeCell ref="B13:G13"/>
    <mergeCell ref="F12:G12"/>
    <mergeCell ref="B29:G29"/>
    <mergeCell ref="B30:G30"/>
  </mergeCells>
  <printOptions horizontalCentered="1"/>
  <pageMargins left="0.98425196850393704" right="0.39370078740157483" top="0.59055118110236227" bottom="3.7401574803149606" header="0.51181102362204722" footer="3.5433070866141736"/>
  <pageSetup paperSize="9" scale="90" firstPageNumber="18" orientation="portrait" blackAndWhite="1" useFirstPageNumber="1" r:id="rId1"/>
  <headerFooter alignWithMargins="0">
    <oddHeader xml:space="preserve">&amp;C   </oddHeader>
    <oddFooter>&amp;C&amp;"Times New Roman,Bold"&amp;P</oddFooter>
  </headerFooter>
</worksheet>
</file>

<file path=xl/worksheets/sheet12.xml><?xml version="1.0" encoding="utf-8"?>
<worksheet xmlns="http://schemas.openxmlformats.org/spreadsheetml/2006/main" xmlns:r="http://schemas.openxmlformats.org/officeDocument/2006/relationships">
  <sheetPr syncVertical="1" syncRef="A112" transitionEvaluation="1" codeName="Sheet15"/>
  <dimension ref="A1:L143"/>
  <sheetViews>
    <sheetView view="pageBreakPreview" topLeftCell="A112" zoomScaleNormal="98" zoomScaleSheetLayoutView="100" workbookViewId="0">
      <selection activeCell="L118" sqref="L118"/>
    </sheetView>
  </sheetViews>
  <sheetFormatPr defaultColWidth="11" defaultRowHeight="12.75"/>
  <cols>
    <col min="1" max="1" width="6.42578125" style="1698" customWidth="1"/>
    <col min="2" max="2" width="8.140625" style="55" customWidth="1"/>
    <col min="3" max="3" width="38.28515625" style="69" customWidth="1"/>
    <col min="4" max="4" width="9.5703125" style="13" customWidth="1"/>
    <col min="5" max="5" width="10.42578125" style="13" customWidth="1"/>
    <col min="6" max="6" width="12.5703125" style="12" customWidth="1"/>
    <col min="7" max="7" width="11.85546875" style="12" customWidth="1"/>
    <col min="8" max="8" width="3.42578125" style="181" customWidth="1"/>
    <col min="9" max="9" width="9.5703125" style="360" customWidth="1"/>
    <col min="10" max="10" width="8" style="360" customWidth="1"/>
    <col min="11" max="11" width="8.5703125" style="360" customWidth="1"/>
    <col min="12" max="12" width="10.28515625" style="367" customWidth="1"/>
    <col min="13" max="16384" width="11" style="366"/>
  </cols>
  <sheetData>
    <row r="1" spans="1:12" ht="14.1" customHeight="1">
      <c r="A1" s="2305" t="s">
        <v>94</v>
      </c>
      <c r="B1" s="2305"/>
      <c r="C1" s="2305"/>
      <c r="D1" s="2305"/>
      <c r="E1" s="2305"/>
      <c r="F1" s="2305"/>
      <c r="G1" s="2305"/>
      <c r="H1" s="1307"/>
    </row>
    <row r="2" spans="1:12" ht="14.1" customHeight="1">
      <c r="A2" s="2305" t="s">
        <v>95</v>
      </c>
      <c r="B2" s="2305"/>
      <c r="C2" s="2305"/>
      <c r="D2" s="2305"/>
      <c r="E2" s="2305"/>
      <c r="F2" s="2305"/>
      <c r="G2" s="2305"/>
      <c r="H2" s="1307"/>
    </row>
    <row r="3" spans="1:12" s="1750" customFormat="1" ht="15.6" customHeight="1">
      <c r="A3" s="2260" t="s">
        <v>999</v>
      </c>
      <c r="B3" s="2260"/>
      <c r="C3" s="2260"/>
      <c r="D3" s="2260"/>
      <c r="E3" s="2260"/>
      <c r="F3" s="2260"/>
      <c r="G3" s="2260"/>
      <c r="H3" s="1707"/>
      <c r="L3" s="1751"/>
    </row>
    <row r="4" spans="1:12" ht="10.15" customHeight="1">
      <c r="A4" s="40"/>
      <c r="B4" s="2261"/>
      <c r="C4" s="2261"/>
      <c r="D4" s="2261"/>
      <c r="E4" s="2261"/>
      <c r="F4" s="2261"/>
      <c r="G4" s="2261"/>
      <c r="H4" s="559"/>
    </row>
    <row r="5" spans="1:12" ht="14.1" customHeight="1">
      <c r="A5" s="40"/>
      <c r="B5" s="28"/>
      <c r="C5" s="28"/>
      <c r="D5" s="34"/>
      <c r="E5" s="35" t="s">
        <v>13</v>
      </c>
      <c r="F5" s="35" t="s">
        <v>14</v>
      </c>
      <c r="G5" s="35" t="s">
        <v>134</v>
      </c>
      <c r="H5" s="39"/>
    </row>
    <row r="6" spans="1:12" s="1753" customFormat="1" ht="13.9" customHeight="1">
      <c r="A6" s="1685"/>
      <c r="B6" s="1685" t="s">
        <v>15</v>
      </c>
      <c r="C6" s="1677" t="s">
        <v>16</v>
      </c>
      <c r="D6" s="1752" t="s">
        <v>65</v>
      </c>
      <c r="E6" s="1688">
        <v>2352217</v>
      </c>
      <c r="F6" s="1688">
        <v>1288104</v>
      </c>
      <c r="G6" s="1688">
        <v>3640321</v>
      </c>
      <c r="H6" s="1752"/>
      <c r="L6" s="1754"/>
    </row>
    <row r="7" spans="1:12" s="1753" customFormat="1">
      <c r="A7" s="1685"/>
      <c r="B7" s="1685" t="s">
        <v>506</v>
      </c>
      <c r="C7" s="1677" t="s">
        <v>504</v>
      </c>
      <c r="D7" s="1752" t="s">
        <v>65</v>
      </c>
      <c r="E7" s="1688">
        <v>79800</v>
      </c>
      <c r="F7" s="1755">
        <v>1050000</v>
      </c>
      <c r="G7" s="1688">
        <v>1129800</v>
      </c>
      <c r="H7" s="1756"/>
      <c r="L7" s="1754"/>
    </row>
    <row r="8" spans="1:12" s="1753" customFormat="1">
      <c r="A8" s="1685"/>
      <c r="B8" s="1757" t="s">
        <v>503</v>
      </c>
      <c r="C8" s="1678" t="s">
        <v>18</v>
      </c>
      <c r="E8" s="1758"/>
      <c r="F8" s="1759"/>
      <c r="G8" s="1758"/>
      <c r="H8" s="1756"/>
      <c r="L8" s="1754"/>
    </row>
    <row r="9" spans="1:12" s="1753" customFormat="1">
      <c r="A9" s="1685"/>
      <c r="B9" s="1757"/>
      <c r="C9" s="1678" t="s">
        <v>130</v>
      </c>
      <c r="D9" s="1756" t="s">
        <v>65</v>
      </c>
      <c r="E9" s="1758">
        <v>129354</v>
      </c>
      <c r="F9" s="1998">
        <v>0</v>
      </c>
      <c r="G9" s="1758">
        <v>129354</v>
      </c>
      <c r="H9" s="1756"/>
      <c r="L9" s="1754"/>
    </row>
    <row r="10" spans="1:12" s="1753" customFormat="1">
      <c r="A10" s="1685"/>
      <c r="B10" s="1685" t="s">
        <v>64</v>
      </c>
      <c r="C10" s="1677" t="s">
        <v>505</v>
      </c>
      <c r="D10" s="1686" t="s">
        <v>65</v>
      </c>
      <c r="E10" s="1687">
        <v>2561371</v>
      </c>
      <c r="F10" s="1687">
        <v>2338104</v>
      </c>
      <c r="G10" s="1687">
        <v>4899475</v>
      </c>
      <c r="H10" s="1752"/>
      <c r="L10" s="1754"/>
    </row>
    <row r="11" spans="1:12" s="1753" customFormat="1" ht="12" customHeight="1">
      <c r="A11" s="1685"/>
      <c r="B11" s="1757"/>
      <c r="C11" s="1677"/>
      <c r="D11" s="1695"/>
      <c r="E11" s="1695"/>
      <c r="F11" s="1752"/>
      <c r="G11" s="1695"/>
      <c r="H11" s="1752"/>
      <c r="L11" s="1754"/>
    </row>
    <row r="12" spans="1:12" s="1762" customFormat="1">
      <c r="A12" s="1692"/>
      <c r="B12" s="1689" t="s">
        <v>508</v>
      </c>
      <c r="C12" s="1695" t="s">
        <v>33</v>
      </c>
      <c r="D12" s="1760"/>
      <c r="E12" s="1760"/>
      <c r="F12" s="1760"/>
      <c r="G12" s="1760"/>
      <c r="H12" s="1761"/>
    </row>
    <row r="13" spans="1:12" s="249" customFormat="1" ht="13.5" thickBot="1">
      <c r="A13" s="1765"/>
      <c r="B13" s="2262" t="s">
        <v>122</v>
      </c>
      <c r="C13" s="2262"/>
      <c r="D13" s="2262"/>
      <c r="E13" s="2262"/>
      <c r="F13" s="2262"/>
      <c r="G13" s="2262"/>
      <c r="H13" s="560"/>
    </row>
    <row r="14" spans="1:12" s="249" customFormat="1" ht="14.25" thickTop="1" thickBot="1">
      <c r="A14" s="1765"/>
      <c r="B14" s="228"/>
      <c r="C14" s="228" t="s">
        <v>34</v>
      </c>
      <c r="D14" s="228"/>
      <c r="E14" s="228"/>
      <c r="F14" s="228"/>
      <c r="G14" s="45" t="s">
        <v>770</v>
      </c>
      <c r="H14" s="39"/>
    </row>
    <row r="15" spans="1:12" s="12" customFormat="1" ht="13.5" thickTop="1">
      <c r="A15" s="1766"/>
      <c r="B15" s="14"/>
      <c r="C15" s="15" t="s">
        <v>68</v>
      </c>
      <c r="D15" s="16"/>
      <c r="E15" s="820"/>
      <c r="F15" s="820"/>
      <c r="G15" s="16"/>
      <c r="H15" s="1313"/>
    </row>
    <row r="16" spans="1:12" s="12" customFormat="1" ht="13.15" customHeight="1">
      <c r="A16" s="1766" t="s">
        <v>69</v>
      </c>
      <c r="B16" s="19">
        <v>2210</v>
      </c>
      <c r="C16" s="20" t="s">
        <v>96</v>
      </c>
      <c r="D16" s="17"/>
      <c r="E16" s="820"/>
      <c r="F16" s="820"/>
      <c r="G16" s="17"/>
      <c r="H16" s="1313"/>
    </row>
    <row r="17" spans="1:8" s="12" customFormat="1" ht="13.15" customHeight="1">
      <c r="A17" s="1766"/>
      <c r="B17" s="21">
        <v>1</v>
      </c>
      <c r="C17" s="22" t="s">
        <v>97</v>
      </c>
      <c r="D17" s="17"/>
      <c r="E17" s="820"/>
      <c r="F17" s="820"/>
      <c r="G17" s="17"/>
      <c r="H17" s="1313"/>
    </row>
    <row r="18" spans="1:8" s="12" customFormat="1" ht="13.15" customHeight="1">
      <c r="A18" s="1766"/>
      <c r="B18" s="1310">
        <v>1.0009999999999999</v>
      </c>
      <c r="C18" s="15" t="s">
        <v>480</v>
      </c>
      <c r="D18" s="17"/>
      <c r="E18" s="820"/>
      <c r="F18" s="820"/>
      <c r="G18" s="17"/>
      <c r="H18" s="1313"/>
    </row>
    <row r="19" spans="1:8" s="12" customFormat="1" ht="13.15" customHeight="1">
      <c r="A19" s="1766"/>
      <c r="B19" s="14">
        <v>60</v>
      </c>
      <c r="C19" s="914" t="s">
        <v>26</v>
      </c>
      <c r="D19" s="17"/>
      <c r="E19" s="820"/>
      <c r="F19" s="1556"/>
      <c r="G19" s="17"/>
      <c r="H19" s="1313"/>
    </row>
    <row r="20" spans="1:8" s="12" customFormat="1" ht="13.15" customHeight="1">
      <c r="A20" s="1766"/>
      <c r="B20" s="1311" t="s">
        <v>302</v>
      </c>
      <c r="C20" s="23" t="s">
        <v>124</v>
      </c>
      <c r="D20" s="17"/>
      <c r="E20" s="1588"/>
      <c r="F20" s="596"/>
      <c r="G20" s="18">
        <v>2000</v>
      </c>
      <c r="H20" s="1313" t="s">
        <v>246</v>
      </c>
    </row>
    <row r="21" spans="1:8" s="12" customFormat="1" ht="13.15" customHeight="1">
      <c r="A21" s="1766"/>
      <c r="B21" s="1311" t="s">
        <v>309</v>
      </c>
      <c r="C21" s="23" t="s">
        <v>125</v>
      </c>
      <c r="D21" s="17"/>
      <c r="E21" s="1588"/>
      <c r="F21" s="596"/>
      <c r="G21" s="913">
        <v>22000</v>
      </c>
      <c r="H21" s="1313" t="s">
        <v>248</v>
      </c>
    </row>
    <row r="22" spans="1:8" s="12" customFormat="1" ht="13.15" customHeight="1">
      <c r="A22" s="1766" t="s">
        <v>64</v>
      </c>
      <c r="B22" s="14">
        <v>60</v>
      </c>
      <c r="C22" s="914" t="s">
        <v>26</v>
      </c>
      <c r="D22" s="17"/>
      <c r="E22" s="1588"/>
      <c r="F22" s="596"/>
      <c r="G22" s="871">
        <v>24000</v>
      </c>
      <c r="H22" s="1313"/>
    </row>
    <row r="23" spans="1:8" s="12" customFormat="1" ht="13.15" customHeight="1">
      <c r="A23" s="1766" t="s">
        <v>64</v>
      </c>
      <c r="B23" s="1310">
        <v>1.0009999999999999</v>
      </c>
      <c r="C23" s="15" t="s">
        <v>480</v>
      </c>
      <c r="D23" s="17"/>
      <c r="E23" s="1588"/>
      <c r="F23" s="596"/>
      <c r="G23" s="871">
        <v>24000</v>
      </c>
      <c r="H23" s="1313"/>
    </row>
    <row r="24" spans="1:8" s="12" customFormat="1" ht="10.15" customHeight="1">
      <c r="A24" s="1766"/>
      <c r="B24" s="21"/>
      <c r="C24" s="22"/>
      <c r="D24" s="17"/>
      <c r="E24" s="717"/>
      <c r="F24" s="717"/>
      <c r="G24" s="17"/>
      <c r="H24" s="1313"/>
    </row>
    <row r="25" spans="1:8" s="12" customFormat="1" ht="13.15" customHeight="1">
      <c r="A25" s="1766"/>
      <c r="B25" s="25">
        <v>1.1100000000000001</v>
      </c>
      <c r="C25" s="15" t="s">
        <v>329</v>
      </c>
      <c r="D25" s="17"/>
      <c r="E25" s="717"/>
      <c r="F25" s="717"/>
      <c r="G25" s="17"/>
      <c r="H25" s="1313"/>
    </row>
    <row r="26" spans="1:8" s="12" customFormat="1" ht="13.15" customHeight="1">
      <c r="A26" s="1766"/>
      <c r="B26" s="14">
        <v>61</v>
      </c>
      <c r="C26" s="23" t="s">
        <v>330</v>
      </c>
      <c r="D26" s="17"/>
      <c r="E26" s="717"/>
      <c r="F26" s="717"/>
      <c r="G26" s="17"/>
      <c r="H26" s="1313"/>
    </row>
    <row r="27" spans="1:8" s="12" customFormat="1" ht="13.15" customHeight="1">
      <c r="A27" s="14" t="s">
        <v>250</v>
      </c>
      <c r="B27" s="1311" t="s">
        <v>820</v>
      </c>
      <c r="C27" s="23" t="s">
        <v>821</v>
      </c>
      <c r="D27" s="17"/>
      <c r="E27" s="1588"/>
      <c r="F27" s="596"/>
      <c r="G27" s="913">
        <v>1900</v>
      </c>
      <c r="H27" s="1568" t="s">
        <v>255</v>
      </c>
    </row>
    <row r="28" spans="1:8" s="12" customFormat="1" ht="13.15" customHeight="1">
      <c r="A28" s="1766" t="s">
        <v>64</v>
      </c>
      <c r="B28" s="14">
        <v>61</v>
      </c>
      <c r="C28" s="23" t="s">
        <v>330</v>
      </c>
      <c r="D28" s="17"/>
      <c r="E28" s="1588"/>
      <c r="F28" s="596"/>
      <c r="G28" s="871">
        <v>1900</v>
      </c>
      <c r="H28" s="1313"/>
    </row>
    <row r="29" spans="1:8" s="12" customFormat="1" ht="10.15" customHeight="1">
      <c r="A29" s="1766"/>
      <c r="B29" s="25"/>
      <c r="C29" s="15"/>
      <c r="D29" s="17"/>
      <c r="E29" s="717"/>
      <c r="F29" s="717"/>
      <c r="G29" s="17"/>
      <c r="H29" s="1313"/>
    </row>
    <row r="30" spans="1:8" s="12" customFormat="1" ht="13.15" customHeight="1">
      <c r="A30" s="1766"/>
      <c r="B30" s="14">
        <v>62</v>
      </c>
      <c r="C30" s="23" t="s">
        <v>491</v>
      </c>
      <c r="D30" s="17"/>
      <c r="E30" s="717"/>
      <c r="F30" s="717"/>
      <c r="G30" s="17"/>
      <c r="H30" s="1313"/>
    </row>
    <row r="31" spans="1:8" s="12" customFormat="1" ht="13.15" customHeight="1">
      <c r="A31" s="1766"/>
      <c r="B31" s="1311" t="s">
        <v>815</v>
      </c>
      <c r="C31" s="23" t="s">
        <v>301</v>
      </c>
      <c r="D31" s="17"/>
      <c r="E31" s="1588"/>
      <c r="F31" s="596"/>
      <c r="G31" s="18">
        <v>2000</v>
      </c>
      <c r="H31" s="1313" t="s">
        <v>254</v>
      </c>
    </row>
    <row r="32" spans="1:8" s="12" customFormat="1" ht="13.15" customHeight="1">
      <c r="A32" s="1766"/>
      <c r="B32" s="1311" t="s">
        <v>305</v>
      </c>
      <c r="C32" s="23" t="s">
        <v>124</v>
      </c>
      <c r="D32" s="17"/>
      <c r="E32" s="232"/>
      <c r="F32" s="596"/>
      <c r="G32" s="18">
        <v>500</v>
      </c>
      <c r="H32" s="1316" t="s">
        <v>246</v>
      </c>
    </row>
    <row r="33" spans="1:8" s="12" customFormat="1" ht="13.15" customHeight="1">
      <c r="A33" s="1766"/>
      <c r="B33" s="1311" t="s">
        <v>805</v>
      </c>
      <c r="C33" s="23" t="s">
        <v>85</v>
      </c>
      <c r="D33" s="17"/>
      <c r="E33" s="232"/>
      <c r="F33" s="596"/>
      <c r="G33" s="18">
        <v>680</v>
      </c>
      <c r="H33" s="1316" t="s">
        <v>424</v>
      </c>
    </row>
    <row r="34" spans="1:8" s="12" customFormat="1" ht="13.15" customHeight="1">
      <c r="A34" s="1766" t="s">
        <v>64</v>
      </c>
      <c r="B34" s="14">
        <v>62</v>
      </c>
      <c r="C34" s="23" t="s">
        <v>491</v>
      </c>
      <c r="D34" s="17"/>
      <c r="E34" s="1588"/>
      <c r="F34" s="596"/>
      <c r="G34" s="871">
        <v>3180</v>
      </c>
      <c r="H34" s="1313"/>
    </row>
    <row r="35" spans="1:8" s="12" customFormat="1" ht="12" customHeight="1">
      <c r="A35" s="1766"/>
      <c r="B35" s="21"/>
      <c r="C35" s="22"/>
      <c r="D35" s="17"/>
      <c r="E35" s="717"/>
      <c r="F35" s="717"/>
      <c r="G35" s="17"/>
      <c r="H35" s="1313"/>
    </row>
    <row r="36" spans="1:8" s="12" customFormat="1" ht="13.15" customHeight="1">
      <c r="A36" s="1766"/>
      <c r="B36" s="14">
        <v>63</v>
      </c>
      <c r="C36" s="23" t="s">
        <v>806</v>
      </c>
      <c r="D36" s="17"/>
      <c r="E36" s="717"/>
      <c r="F36" s="717"/>
      <c r="G36" s="17"/>
      <c r="H36" s="1313"/>
    </row>
    <row r="37" spans="1:8" s="12" customFormat="1" ht="13.15" customHeight="1">
      <c r="A37" s="1766"/>
      <c r="B37" s="14">
        <v>71</v>
      </c>
      <c r="C37" s="23" t="s">
        <v>807</v>
      </c>
      <c r="D37" s="17"/>
      <c r="E37" s="1588"/>
      <c r="F37" s="595"/>
      <c r="G37" s="17"/>
      <c r="H37" s="1313"/>
    </row>
    <row r="38" spans="1:8" s="12" customFormat="1" ht="13.15" customHeight="1">
      <c r="A38" s="1766"/>
      <c r="B38" s="27" t="s">
        <v>816</v>
      </c>
      <c r="C38" s="23" t="s">
        <v>124</v>
      </c>
      <c r="D38" s="17"/>
      <c r="E38" s="1588"/>
      <c r="F38" s="596"/>
      <c r="G38" s="18">
        <v>1000</v>
      </c>
      <c r="H38" s="1313" t="s">
        <v>246</v>
      </c>
    </row>
    <row r="39" spans="1:8" s="12" customFormat="1" ht="13.15" customHeight="1">
      <c r="A39" s="1766"/>
      <c r="B39" s="27" t="s">
        <v>808</v>
      </c>
      <c r="C39" s="23" t="s">
        <v>85</v>
      </c>
      <c r="D39" s="24"/>
      <c r="E39" s="232"/>
      <c r="F39" s="596"/>
      <c r="G39" s="18">
        <v>317</v>
      </c>
      <c r="H39" s="1316" t="s">
        <v>424</v>
      </c>
    </row>
    <row r="40" spans="1:8" s="12" customFormat="1" ht="13.15" customHeight="1">
      <c r="A40" s="1766" t="s">
        <v>64</v>
      </c>
      <c r="B40" s="14">
        <v>71</v>
      </c>
      <c r="C40" s="23" t="s">
        <v>807</v>
      </c>
      <c r="D40" s="17"/>
      <c r="E40" s="1588"/>
      <c r="F40" s="596"/>
      <c r="G40" s="871">
        <v>1317</v>
      </c>
      <c r="H40" s="1313"/>
    </row>
    <row r="41" spans="1:8" s="12" customFormat="1" ht="12" customHeight="1">
      <c r="A41" s="1766"/>
      <c r="B41" s="21"/>
      <c r="C41" s="22"/>
      <c r="D41" s="17"/>
      <c r="E41" s="1588"/>
      <c r="F41" s="595"/>
      <c r="G41" s="17"/>
      <c r="H41" s="1313"/>
    </row>
    <row r="42" spans="1:8" s="12" customFormat="1" ht="13.15" customHeight="1">
      <c r="A42" s="1766"/>
      <c r="B42" s="14">
        <v>72</v>
      </c>
      <c r="C42" s="23" t="s">
        <v>809</v>
      </c>
      <c r="D42" s="17"/>
      <c r="E42" s="1588"/>
      <c r="F42" s="595"/>
      <c r="G42" s="17"/>
      <c r="H42" s="1313"/>
    </row>
    <row r="43" spans="1:8" s="12" customFormat="1" ht="13.15" customHeight="1">
      <c r="A43" s="1766"/>
      <c r="B43" s="1311" t="s">
        <v>817</v>
      </c>
      <c r="C43" s="23" t="s">
        <v>124</v>
      </c>
      <c r="D43" s="17"/>
      <c r="E43" s="1588"/>
      <c r="F43" s="596"/>
      <c r="G43" s="18">
        <v>1000</v>
      </c>
      <c r="H43" s="1313" t="s">
        <v>246</v>
      </c>
    </row>
    <row r="44" spans="1:8" s="12" customFormat="1" ht="13.15" customHeight="1">
      <c r="A44" s="1766"/>
      <c r="B44" s="1311" t="s">
        <v>810</v>
      </c>
      <c r="C44" s="23" t="s">
        <v>85</v>
      </c>
      <c r="D44" s="24"/>
      <c r="E44" s="232"/>
      <c r="F44" s="596"/>
      <c r="G44" s="18">
        <v>317</v>
      </c>
      <c r="H44" s="1316" t="s">
        <v>424</v>
      </c>
    </row>
    <row r="45" spans="1:8" s="12" customFormat="1" ht="13.15" customHeight="1">
      <c r="A45" s="1767" t="s">
        <v>64</v>
      </c>
      <c r="B45" s="1763">
        <v>72</v>
      </c>
      <c r="C45" s="1764" t="s">
        <v>809</v>
      </c>
      <c r="D45" s="913"/>
      <c r="E45" s="1588"/>
      <c r="F45" s="596"/>
      <c r="G45" s="871">
        <v>1317</v>
      </c>
      <c r="H45" s="1313"/>
    </row>
    <row r="46" spans="1:8" s="12" customFormat="1" ht="12" customHeight="1">
      <c r="A46" s="1766"/>
      <c r="B46" s="14"/>
      <c r="C46" s="23"/>
      <c r="D46" s="17"/>
      <c r="E46" s="1588"/>
      <c r="F46" s="595"/>
      <c r="G46" s="1126"/>
      <c r="H46" s="1313"/>
    </row>
    <row r="47" spans="1:8" s="12" customFormat="1" ht="13.15" customHeight="1">
      <c r="A47" s="1766"/>
      <c r="B47" s="14">
        <v>73</v>
      </c>
      <c r="C47" s="23" t="s">
        <v>811</v>
      </c>
      <c r="D47" s="17"/>
      <c r="E47" s="1588"/>
      <c r="F47" s="595"/>
      <c r="G47" s="1126"/>
      <c r="H47" s="1313"/>
    </row>
    <row r="48" spans="1:8" s="12" customFormat="1" ht="13.15" customHeight="1">
      <c r="A48" s="1766"/>
      <c r="B48" s="1311" t="s">
        <v>818</v>
      </c>
      <c r="C48" s="23" t="s">
        <v>124</v>
      </c>
      <c r="D48" s="17"/>
      <c r="E48" s="1588"/>
      <c r="F48" s="596"/>
      <c r="G48" s="1588">
        <v>1000</v>
      </c>
      <c r="H48" s="1313" t="s">
        <v>246</v>
      </c>
    </row>
    <row r="49" spans="1:8" s="12" customFormat="1" ht="13.15" customHeight="1">
      <c r="A49" s="1766"/>
      <c r="B49" s="1311" t="s">
        <v>812</v>
      </c>
      <c r="C49" s="23" t="s">
        <v>85</v>
      </c>
      <c r="D49" s="24"/>
      <c r="E49" s="232"/>
      <c r="F49" s="596"/>
      <c r="G49" s="1588">
        <v>415</v>
      </c>
      <c r="H49" s="1316" t="s">
        <v>424</v>
      </c>
    </row>
    <row r="50" spans="1:8" s="12" customFormat="1" ht="13.15" customHeight="1">
      <c r="A50" s="1766" t="s">
        <v>64</v>
      </c>
      <c r="B50" s="14">
        <v>73</v>
      </c>
      <c r="C50" s="23" t="s">
        <v>811</v>
      </c>
      <c r="D50" s="18"/>
      <c r="E50" s="1588"/>
      <c r="F50" s="596"/>
      <c r="G50" s="871">
        <v>1415</v>
      </c>
      <c r="H50" s="1313"/>
    </row>
    <row r="51" spans="1:8" s="12" customFormat="1" ht="10.15" customHeight="1">
      <c r="A51" s="1766"/>
      <c r="B51" s="14"/>
      <c r="C51" s="23"/>
      <c r="D51" s="17"/>
      <c r="E51" s="1588"/>
      <c r="F51" s="595"/>
      <c r="G51" s="1126"/>
      <c r="H51" s="1313"/>
    </row>
    <row r="52" spans="1:8" s="12" customFormat="1" ht="13.15" customHeight="1">
      <c r="A52" s="1766"/>
      <c r="B52" s="14">
        <v>74</v>
      </c>
      <c r="C52" s="23" t="s">
        <v>813</v>
      </c>
      <c r="D52" s="17"/>
      <c r="E52" s="1588"/>
      <c r="F52" s="595"/>
      <c r="G52" s="1126"/>
      <c r="H52" s="1313"/>
    </row>
    <row r="53" spans="1:8" s="12" customFormat="1" ht="13.15" customHeight="1">
      <c r="A53" s="1766"/>
      <c r="B53" s="1311" t="s">
        <v>819</v>
      </c>
      <c r="C53" s="23" t="s">
        <v>124</v>
      </c>
      <c r="D53" s="17"/>
      <c r="E53" s="1588"/>
      <c r="F53" s="596"/>
      <c r="G53" s="1588">
        <v>1000</v>
      </c>
      <c r="H53" s="1313" t="s">
        <v>246</v>
      </c>
    </row>
    <row r="54" spans="1:8" s="12" customFormat="1" ht="13.15" customHeight="1">
      <c r="A54" s="1766"/>
      <c r="B54" s="1311" t="s">
        <v>814</v>
      </c>
      <c r="C54" s="23" t="s">
        <v>85</v>
      </c>
      <c r="D54" s="24"/>
      <c r="E54" s="232"/>
      <c r="F54" s="596"/>
      <c r="G54" s="1588">
        <v>271</v>
      </c>
      <c r="H54" s="1316" t="s">
        <v>424</v>
      </c>
    </row>
    <row r="55" spans="1:8" s="12" customFormat="1" ht="13.15" customHeight="1">
      <c r="A55" s="1766" t="s">
        <v>64</v>
      </c>
      <c r="B55" s="14">
        <v>74</v>
      </c>
      <c r="C55" s="23" t="s">
        <v>813</v>
      </c>
      <c r="D55" s="17"/>
      <c r="E55" s="1588"/>
      <c r="F55" s="596"/>
      <c r="G55" s="871">
        <v>1271</v>
      </c>
      <c r="H55" s="1313"/>
    </row>
    <row r="56" spans="1:8" s="12" customFormat="1" ht="13.15" customHeight="1">
      <c r="A56" s="1766" t="s">
        <v>64</v>
      </c>
      <c r="B56" s="14">
        <v>63</v>
      </c>
      <c r="C56" s="23" t="s">
        <v>806</v>
      </c>
      <c r="D56" s="17"/>
      <c r="E56" s="1588"/>
      <c r="F56" s="596"/>
      <c r="G56" s="871">
        <v>5320</v>
      </c>
      <c r="H56" s="1313"/>
    </row>
    <row r="57" spans="1:8" s="12" customFormat="1" ht="13.15" customHeight="1">
      <c r="A57" s="1766" t="s">
        <v>64</v>
      </c>
      <c r="B57" s="25">
        <v>1.1100000000000001</v>
      </c>
      <c r="C57" s="15" t="s">
        <v>329</v>
      </c>
      <c r="D57" s="17"/>
      <c r="E57" s="1588"/>
      <c r="F57" s="596"/>
      <c r="G57" s="871">
        <v>10400</v>
      </c>
      <c r="H57" s="1313"/>
    </row>
    <row r="58" spans="1:8" ht="10.15" customHeight="1">
      <c r="E58" s="58"/>
      <c r="F58" s="69"/>
    </row>
    <row r="59" spans="1:8" s="12" customFormat="1" ht="14.25" customHeight="1">
      <c r="A59" s="1766"/>
      <c r="B59" s="25">
        <v>1.8</v>
      </c>
      <c r="C59" s="15" t="s">
        <v>27</v>
      </c>
      <c r="D59" s="24"/>
      <c r="E59" s="232"/>
      <c r="F59" s="1129"/>
      <c r="G59" s="232"/>
      <c r="H59" s="1316"/>
    </row>
    <row r="60" spans="1:8" s="12" customFormat="1" ht="14.25" customHeight="1">
      <c r="A60" s="1766"/>
      <c r="B60" s="27" t="s">
        <v>798</v>
      </c>
      <c r="C60" s="23" t="s">
        <v>72</v>
      </c>
      <c r="D60" s="24"/>
      <c r="E60" s="232"/>
      <c r="F60" s="1129"/>
      <c r="G60" s="232"/>
      <c r="H60" s="1316"/>
    </row>
    <row r="61" spans="1:8" s="12" customFormat="1" ht="28.9" customHeight="1">
      <c r="A61" s="1766"/>
      <c r="B61" s="1564" t="s">
        <v>803</v>
      </c>
      <c r="C61" s="1565" t="s">
        <v>804</v>
      </c>
      <c r="D61" s="24"/>
      <c r="E61" s="232"/>
      <c r="F61" s="1129"/>
      <c r="G61" s="232">
        <v>4000</v>
      </c>
      <c r="H61" s="1316" t="s">
        <v>283</v>
      </c>
    </row>
    <row r="62" spans="1:8" s="12" customFormat="1" ht="14.25" customHeight="1">
      <c r="A62" s="1766"/>
      <c r="B62" s="1564" t="s">
        <v>799</v>
      </c>
      <c r="C62" s="1565" t="s">
        <v>800</v>
      </c>
      <c r="D62" s="24"/>
      <c r="E62" s="232"/>
      <c r="F62" s="1129"/>
      <c r="G62" s="238">
        <v>4354</v>
      </c>
      <c r="H62" s="1316" t="s">
        <v>256</v>
      </c>
    </row>
    <row r="63" spans="1:8" s="12" customFormat="1" ht="14.25" customHeight="1">
      <c r="A63" s="1766" t="s">
        <v>64</v>
      </c>
      <c r="B63" s="27" t="s">
        <v>798</v>
      </c>
      <c r="C63" s="23" t="s">
        <v>72</v>
      </c>
      <c r="D63" s="24"/>
      <c r="E63" s="232"/>
      <c r="F63" s="1129"/>
      <c r="G63" s="235">
        <v>8354</v>
      </c>
      <c r="H63" s="1316"/>
    </row>
    <row r="64" spans="1:8" s="12" customFormat="1" ht="10.15" customHeight="1">
      <c r="A64" s="1766"/>
      <c r="B64" s="27"/>
      <c r="C64" s="23"/>
      <c r="D64" s="24"/>
      <c r="E64" s="232"/>
      <c r="F64" s="1129"/>
      <c r="G64" s="232"/>
      <c r="H64" s="1316"/>
    </row>
    <row r="65" spans="1:8" s="12" customFormat="1" ht="14.25" customHeight="1">
      <c r="A65" s="1766"/>
      <c r="B65" s="27" t="s">
        <v>481</v>
      </c>
      <c r="C65" s="23" t="s">
        <v>22</v>
      </c>
      <c r="D65" s="24"/>
      <c r="E65" s="232"/>
      <c r="F65" s="1129"/>
      <c r="G65" s="232"/>
      <c r="H65" s="1316"/>
    </row>
    <row r="66" spans="1:8" s="12" customFormat="1" ht="14.25" customHeight="1">
      <c r="A66" s="1766"/>
      <c r="B66" s="1311" t="s">
        <v>482</v>
      </c>
      <c r="C66" s="23" t="s">
        <v>483</v>
      </c>
      <c r="D66" s="24"/>
      <c r="E66" s="232"/>
      <c r="F66" s="1129"/>
      <c r="G66" s="238">
        <v>790</v>
      </c>
      <c r="H66" s="1316" t="s">
        <v>257</v>
      </c>
    </row>
    <row r="67" spans="1:8" s="12" customFormat="1" ht="14.25" customHeight="1">
      <c r="A67" s="1766" t="s">
        <v>64</v>
      </c>
      <c r="B67" s="27" t="s">
        <v>481</v>
      </c>
      <c r="C67" s="23" t="s">
        <v>22</v>
      </c>
      <c r="D67" s="24"/>
      <c r="E67" s="232"/>
      <c r="F67" s="1129"/>
      <c r="G67" s="235">
        <v>790</v>
      </c>
      <c r="H67" s="1316"/>
    </row>
    <row r="68" spans="1:8" s="12" customFormat="1" ht="10.15" customHeight="1">
      <c r="A68" s="1766"/>
      <c r="B68" s="27"/>
      <c r="C68" s="23"/>
      <c r="D68" s="24"/>
      <c r="E68" s="232"/>
      <c r="F68" s="1129"/>
      <c r="G68" s="232"/>
      <c r="H68" s="1316"/>
    </row>
    <row r="69" spans="1:8" s="12" customFormat="1" ht="14.25" customHeight="1">
      <c r="A69" s="1766"/>
      <c r="B69" s="27" t="s">
        <v>484</v>
      </c>
      <c r="C69" s="23" t="s">
        <v>23</v>
      </c>
      <c r="D69" s="24"/>
      <c r="E69" s="232"/>
      <c r="F69" s="1129"/>
      <c r="G69" s="232"/>
      <c r="H69" s="1316"/>
    </row>
    <row r="70" spans="1:8" s="12" customFormat="1" ht="14.25" customHeight="1">
      <c r="A70" s="1766"/>
      <c r="B70" s="1311" t="s">
        <v>485</v>
      </c>
      <c r="C70" s="23" t="s">
        <v>483</v>
      </c>
      <c r="D70" s="24"/>
      <c r="E70" s="232"/>
      <c r="F70" s="1129"/>
      <c r="G70" s="238">
        <v>550</v>
      </c>
      <c r="H70" s="1316" t="s">
        <v>257</v>
      </c>
    </row>
    <row r="71" spans="1:8" s="12" customFormat="1" ht="14.25" customHeight="1">
      <c r="A71" s="1766" t="s">
        <v>64</v>
      </c>
      <c r="B71" s="27" t="s">
        <v>484</v>
      </c>
      <c r="C71" s="23" t="s">
        <v>23</v>
      </c>
      <c r="D71" s="24"/>
      <c r="E71" s="232"/>
      <c r="F71" s="1129"/>
      <c r="G71" s="235">
        <v>550</v>
      </c>
      <c r="H71" s="1316"/>
    </row>
    <row r="72" spans="1:8" s="12" customFormat="1" ht="10.15" customHeight="1">
      <c r="A72" s="1766"/>
      <c r="B72" s="1311"/>
      <c r="C72" s="23"/>
      <c r="D72" s="24"/>
      <c r="E72" s="232"/>
      <c r="F72" s="1129"/>
      <c r="G72" s="232"/>
      <c r="H72" s="1316"/>
    </row>
    <row r="73" spans="1:8" s="12" customFormat="1" ht="14.25" customHeight="1">
      <c r="A73" s="1766"/>
      <c r="B73" s="27" t="s">
        <v>486</v>
      </c>
      <c r="C73" s="23" t="s">
        <v>24</v>
      </c>
      <c r="D73" s="24"/>
      <c r="E73" s="232"/>
      <c r="F73" s="1129"/>
      <c r="G73" s="232"/>
      <c r="H73" s="1316"/>
    </row>
    <row r="74" spans="1:8" s="12" customFormat="1" ht="14.25" customHeight="1">
      <c r="A74" s="1766"/>
      <c r="B74" s="1311" t="s">
        <v>487</v>
      </c>
      <c r="C74" s="23" t="s">
        <v>483</v>
      </c>
      <c r="D74" s="24"/>
      <c r="E74" s="232"/>
      <c r="F74" s="1129"/>
      <c r="G74" s="238">
        <v>345</v>
      </c>
      <c r="H74" s="1316" t="s">
        <v>257</v>
      </c>
    </row>
    <row r="75" spans="1:8" s="12" customFormat="1" ht="14.25" customHeight="1">
      <c r="A75" s="1766" t="s">
        <v>64</v>
      </c>
      <c r="B75" s="27" t="s">
        <v>486</v>
      </c>
      <c r="C75" s="23" t="s">
        <v>24</v>
      </c>
      <c r="D75" s="24"/>
      <c r="E75" s="232"/>
      <c r="F75" s="1129"/>
      <c r="G75" s="235">
        <v>345</v>
      </c>
      <c r="H75" s="1316"/>
    </row>
    <row r="76" spans="1:8" s="12" customFormat="1" ht="10.15" customHeight="1">
      <c r="A76" s="1766"/>
      <c r="B76" s="1311"/>
      <c r="C76" s="23"/>
      <c r="D76" s="24"/>
      <c r="E76" s="232"/>
      <c r="F76" s="1129"/>
      <c r="G76" s="232"/>
      <c r="H76" s="1316"/>
    </row>
    <row r="77" spans="1:8" s="12" customFormat="1" ht="14.25" customHeight="1">
      <c r="A77" s="1766"/>
      <c r="B77" s="27" t="s">
        <v>488</v>
      </c>
      <c r="C77" s="23" t="s">
        <v>25</v>
      </c>
      <c r="D77" s="24"/>
      <c r="E77" s="232"/>
      <c r="F77" s="1129"/>
      <c r="G77" s="232"/>
      <c r="H77" s="1316"/>
    </row>
    <row r="78" spans="1:8" s="12" customFormat="1" ht="14.25" customHeight="1">
      <c r="A78" s="1766"/>
      <c r="B78" s="1311" t="s">
        <v>489</v>
      </c>
      <c r="C78" s="23" t="s">
        <v>483</v>
      </c>
      <c r="D78" s="24"/>
      <c r="E78" s="232"/>
      <c r="F78" s="1129"/>
      <c r="G78" s="238">
        <v>1040</v>
      </c>
      <c r="H78" s="1316" t="s">
        <v>257</v>
      </c>
    </row>
    <row r="79" spans="1:8" s="12" customFormat="1" ht="14.25" customHeight="1">
      <c r="A79" s="1766" t="s">
        <v>64</v>
      </c>
      <c r="B79" s="27" t="s">
        <v>488</v>
      </c>
      <c r="C79" s="23" t="s">
        <v>25</v>
      </c>
      <c r="D79" s="24"/>
      <c r="E79" s="232"/>
      <c r="F79" s="1129"/>
      <c r="G79" s="235">
        <v>1040</v>
      </c>
      <c r="H79" s="1316"/>
    </row>
    <row r="80" spans="1:8" s="12" customFormat="1" ht="10.15" customHeight="1">
      <c r="A80" s="1766"/>
      <c r="B80" s="1311"/>
      <c r="C80" s="23"/>
      <c r="D80" s="24"/>
      <c r="E80" s="232"/>
      <c r="F80" s="1129"/>
      <c r="G80" s="232"/>
      <c r="H80" s="1316"/>
    </row>
    <row r="81" spans="1:8" s="12" customFormat="1" ht="14.25" customHeight="1">
      <c r="A81" s="1766"/>
      <c r="B81" s="27" t="s">
        <v>490</v>
      </c>
      <c r="C81" s="23" t="s">
        <v>491</v>
      </c>
      <c r="D81" s="24"/>
      <c r="E81" s="232"/>
      <c r="F81" s="1129"/>
      <c r="G81" s="232"/>
      <c r="H81" s="1316"/>
    </row>
    <row r="82" spans="1:8" s="12" customFormat="1" ht="14.25" customHeight="1">
      <c r="A82" s="1766"/>
      <c r="B82" s="1311" t="s">
        <v>492</v>
      </c>
      <c r="C82" s="23" t="s">
        <v>483</v>
      </c>
      <c r="D82" s="24"/>
      <c r="E82" s="232"/>
      <c r="F82" s="1129"/>
      <c r="G82" s="238">
        <v>2275</v>
      </c>
      <c r="H82" s="1316" t="s">
        <v>257</v>
      </c>
    </row>
    <row r="83" spans="1:8" s="12" customFormat="1" ht="14.25" customHeight="1">
      <c r="A83" s="1766" t="s">
        <v>64</v>
      </c>
      <c r="B83" s="27" t="s">
        <v>490</v>
      </c>
      <c r="C83" s="23" t="s">
        <v>491</v>
      </c>
      <c r="D83" s="24"/>
      <c r="E83" s="232"/>
      <c r="F83" s="1129"/>
      <c r="G83" s="235">
        <v>2275</v>
      </c>
      <c r="H83" s="1316"/>
    </row>
    <row r="84" spans="1:8" s="12" customFormat="1" ht="10.15" customHeight="1">
      <c r="A84" s="1766"/>
      <c r="B84" s="27"/>
      <c r="C84" s="23"/>
      <c r="D84" s="24"/>
      <c r="E84" s="232"/>
      <c r="F84" s="1129"/>
      <c r="G84" s="232"/>
      <c r="H84" s="1316"/>
    </row>
    <row r="85" spans="1:8" s="12" customFormat="1" ht="14.25" customHeight="1">
      <c r="A85" s="14" t="s">
        <v>250</v>
      </c>
      <c r="B85" s="27" t="s">
        <v>1067</v>
      </c>
      <c r="C85" s="23" t="s">
        <v>801</v>
      </c>
      <c r="D85" s="24"/>
      <c r="E85" s="232"/>
      <c r="F85" s="1129"/>
      <c r="G85" s="232"/>
      <c r="H85" s="1316"/>
    </row>
    <row r="86" spans="1:8" s="12" customFormat="1" ht="14.25" customHeight="1">
      <c r="A86" s="1766"/>
      <c r="B86" s="1564" t="s">
        <v>802</v>
      </c>
      <c r="C86" s="23" t="s">
        <v>115</v>
      </c>
      <c r="D86" s="24"/>
      <c r="E86" s="232"/>
      <c r="F86" s="1129"/>
      <c r="G86" s="238">
        <v>50000</v>
      </c>
      <c r="H86" s="1316" t="s">
        <v>425</v>
      </c>
    </row>
    <row r="87" spans="1:8" s="12" customFormat="1" ht="14.25" customHeight="1">
      <c r="A87" s="1767" t="s">
        <v>64</v>
      </c>
      <c r="B87" s="1997" t="s">
        <v>1067</v>
      </c>
      <c r="C87" s="1764" t="s">
        <v>801</v>
      </c>
      <c r="D87" s="1749"/>
      <c r="E87" s="232"/>
      <c r="F87" s="1129"/>
      <c r="G87" s="235">
        <v>50000</v>
      </c>
      <c r="H87" s="1316"/>
    </row>
    <row r="88" spans="1:8" s="12" customFormat="1" ht="14.25" customHeight="1">
      <c r="A88" s="1766" t="s">
        <v>64</v>
      </c>
      <c r="B88" s="25">
        <v>1.8</v>
      </c>
      <c r="C88" s="15" t="s">
        <v>27</v>
      </c>
      <c r="D88" s="24"/>
      <c r="E88" s="232"/>
      <c r="F88" s="1129"/>
      <c r="G88" s="238">
        <v>63354</v>
      </c>
      <c r="H88" s="1316"/>
    </row>
    <row r="89" spans="1:8" s="12" customFormat="1" ht="14.25" customHeight="1">
      <c r="A89" s="1766" t="s">
        <v>64</v>
      </c>
      <c r="B89" s="21">
        <v>1</v>
      </c>
      <c r="C89" s="22" t="s">
        <v>97</v>
      </c>
      <c r="D89" s="24"/>
      <c r="E89" s="232"/>
      <c r="F89" s="1129"/>
      <c r="G89" s="235">
        <v>97754</v>
      </c>
      <c r="H89" s="1316"/>
    </row>
    <row r="90" spans="1:8" s="12" customFormat="1" ht="10.9" customHeight="1">
      <c r="A90" s="1766"/>
      <c r="B90" s="25"/>
      <c r="C90" s="15"/>
      <c r="D90" s="24"/>
      <c r="E90" s="232"/>
      <c r="F90" s="1129"/>
      <c r="G90" s="232"/>
      <c r="H90" s="1316"/>
    </row>
    <row r="91" spans="1:8" s="12" customFormat="1">
      <c r="A91" s="1766"/>
      <c r="B91" s="21">
        <v>3</v>
      </c>
      <c r="C91" s="23" t="s">
        <v>1004</v>
      </c>
      <c r="D91" s="24"/>
      <c r="E91" s="232"/>
      <c r="F91" s="1129"/>
      <c r="G91" s="232"/>
      <c r="H91" s="1316"/>
    </row>
    <row r="92" spans="1:8" s="12" customFormat="1" ht="14.25" customHeight="1">
      <c r="A92" s="1766"/>
      <c r="B92" s="25">
        <v>3.8</v>
      </c>
      <c r="C92" s="15" t="s">
        <v>27</v>
      </c>
      <c r="D92" s="24"/>
      <c r="E92" s="232"/>
      <c r="F92" s="1129"/>
      <c r="G92" s="232"/>
      <c r="H92" s="1316"/>
    </row>
    <row r="93" spans="1:8" s="12" customFormat="1" ht="14.25" customHeight="1">
      <c r="A93" s="1766"/>
      <c r="B93" s="27" t="s">
        <v>822</v>
      </c>
      <c r="C93" s="23" t="s">
        <v>823</v>
      </c>
      <c r="D93" s="24"/>
      <c r="E93" s="232"/>
      <c r="F93" s="1129"/>
      <c r="G93" s="232"/>
      <c r="H93" s="1316"/>
    </row>
    <row r="94" spans="1:8" s="12" customFormat="1" ht="14.25" customHeight="1">
      <c r="A94" s="1766"/>
      <c r="B94" s="27" t="s">
        <v>824</v>
      </c>
      <c r="C94" s="23" t="s">
        <v>825</v>
      </c>
      <c r="D94" s="24"/>
      <c r="E94" s="232"/>
      <c r="F94" s="1129"/>
      <c r="G94" s="232"/>
      <c r="H94" s="1316"/>
    </row>
    <row r="95" spans="1:8" s="12" customFormat="1" ht="14.25" customHeight="1">
      <c r="A95" s="1766"/>
      <c r="B95" s="1564" t="s">
        <v>826</v>
      </c>
      <c r="C95" s="23" t="s">
        <v>77</v>
      </c>
      <c r="D95" s="24"/>
      <c r="E95" s="232"/>
      <c r="F95" s="1129"/>
      <c r="G95" s="238">
        <v>10000</v>
      </c>
      <c r="H95" s="1316" t="s">
        <v>426</v>
      </c>
    </row>
    <row r="96" spans="1:8" s="12" customFormat="1" ht="14.25" customHeight="1">
      <c r="A96" s="1766" t="s">
        <v>64</v>
      </c>
      <c r="B96" s="27" t="s">
        <v>824</v>
      </c>
      <c r="C96" s="23" t="s">
        <v>825</v>
      </c>
      <c r="D96" s="24"/>
      <c r="E96" s="232"/>
      <c r="F96" s="1129"/>
      <c r="G96" s="238">
        <v>10000</v>
      </c>
      <c r="H96" s="1316"/>
    </row>
    <row r="97" spans="1:12" s="12" customFormat="1" ht="14.25" customHeight="1">
      <c r="A97" s="1766" t="s">
        <v>64</v>
      </c>
      <c r="B97" s="27" t="s">
        <v>822</v>
      </c>
      <c r="C97" s="23" t="s">
        <v>823</v>
      </c>
      <c r="D97" s="24"/>
      <c r="E97" s="232"/>
      <c r="F97" s="1129"/>
      <c r="G97" s="238">
        <v>10000</v>
      </c>
      <c r="H97" s="1316"/>
    </row>
    <row r="98" spans="1:12" s="12" customFormat="1" ht="14.25" customHeight="1">
      <c r="A98" s="1766" t="s">
        <v>64</v>
      </c>
      <c r="B98" s="25">
        <v>3.8</v>
      </c>
      <c r="C98" s="15" t="s">
        <v>27</v>
      </c>
      <c r="D98" s="24"/>
      <c r="E98" s="232"/>
      <c r="F98" s="1129"/>
      <c r="G98" s="235">
        <v>10000</v>
      </c>
      <c r="H98" s="1316"/>
    </row>
    <row r="99" spans="1:12" s="12" customFormat="1" ht="14.25" customHeight="1">
      <c r="A99" s="1766"/>
      <c r="B99" s="21">
        <v>3</v>
      </c>
      <c r="C99" s="23" t="s">
        <v>1004</v>
      </c>
      <c r="D99" s="24"/>
      <c r="E99" s="232"/>
      <c r="F99" s="1129"/>
      <c r="G99" s="235">
        <v>10000</v>
      </c>
      <c r="H99" s="1316"/>
    </row>
    <row r="100" spans="1:12" s="12" customFormat="1" ht="9.6" customHeight="1">
      <c r="A100" s="1766"/>
      <c r="B100" s="25"/>
      <c r="C100" s="15"/>
      <c r="D100" s="24"/>
      <c r="E100" s="232"/>
      <c r="F100" s="1129"/>
      <c r="G100" s="232"/>
      <c r="H100" s="1316"/>
    </row>
    <row r="101" spans="1:12" s="12" customFormat="1" ht="14.25" customHeight="1">
      <c r="A101" s="1766"/>
      <c r="B101" s="21">
        <v>5</v>
      </c>
      <c r="C101" s="23" t="s">
        <v>1005</v>
      </c>
      <c r="D101" s="24"/>
      <c r="E101" s="232"/>
      <c r="F101" s="1129"/>
      <c r="G101" s="232"/>
      <c r="H101" s="1316"/>
    </row>
    <row r="102" spans="1:12" s="12" customFormat="1" ht="14.25" customHeight="1">
      <c r="A102" s="1766"/>
      <c r="B102" s="25">
        <v>5.1050000000000004</v>
      </c>
      <c r="C102" s="15" t="s">
        <v>827</v>
      </c>
      <c r="D102" s="24"/>
      <c r="E102" s="232"/>
      <c r="F102" s="1129"/>
      <c r="G102" s="232"/>
      <c r="H102" s="1316"/>
    </row>
    <row r="103" spans="1:12" s="12" customFormat="1" ht="14.25" customHeight="1">
      <c r="A103" s="1766"/>
      <c r="B103" s="1566">
        <v>65</v>
      </c>
      <c r="C103" s="23" t="s">
        <v>98</v>
      </c>
      <c r="D103" s="24"/>
      <c r="E103" s="232"/>
      <c r="F103" s="1129"/>
      <c r="G103" s="232"/>
      <c r="H103" s="1316"/>
    </row>
    <row r="104" spans="1:12" s="12" customFormat="1" ht="14.25" customHeight="1">
      <c r="A104" s="1766"/>
      <c r="B104" s="1311" t="s">
        <v>828</v>
      </c>
      <c r="C104" s="23" t="s">
        <v>829</v>
      </c>
      <c r="D104" s="24"/>
      <c r="E104" s="232"/>
      <c r="F104" s="1129"/>
      <c r="G104" s="238">
        <v>21600</v>
      </c>
      <c r="H104" s="1316" t="s">
        <v>431</v>
      </c>
    </row>
    <row r="105" spans="1:12" s="12" customFormat="1" ht="14.25" customHeight="1">
      <c r="A105" s="1766" t="s">
        <v>64</v>
      </c>
      <c r="B105" s="1567">
        <v>65</v>
      </c>
      <c r="C105" s="23" t="s">
        <v>98</v>
      </c>
      <c r="D105" s="24"/>
      <c r="E105" s="232"/>
      <c r="F105" s="1129"/>
      <c r="G105" s="238">
        <v>21600</v>
      </c>
      <c r="H105" s="1316"/>
    </row>
    <row r="106" spans="1:12" s="12" customFormat="1" ht="14.25" customHeight="1">
      <c r="A106" s="1766" t="s">
        <v>64</v>
      </c>
      <c r="B106" s="25">
        <v>5.1050000000000004</v>
      </c>
      <c r="C106" s="15" t="s">
        <v>827</v>
      </c>
      <c r="D106" s="24"/>
      <c r="E106" s="232"/>
      <c r="F106" s="232"/>
      <c r="G106" s="238">
        <v>21600</v>
      </c>
      <c r="H106" s="1316"/>
    </row>
    <row r="107" spans="1:12" s="12" customFormat="1" ht="15.75" customHeight="1">
      <c r="A107" s="1766" t="s">
        <v>64</v>
      </c>
      <c r="B107" s="21">
        <v>5</v>
      </c>
      <c r="C107" s="23" t="s">
        <v>1005</v>
      </c>
      <c r="D107" s="24"/>
      <c r="E107" s="232"/>
      <c r="F107" s="1129"/>
      <c r="G107" s="238">
        <v>21600</v>
      </c>
      <c r="H107" s="1316"/>
    </row>
    <row r="108" spans="1:12" s="12" customFormat="1" ht="14.25" customHeight="1">
      <c r="A108" s="1766" t="s">
        <v>64</v>
      </c>
      <c r="B108" s="19">
        <v>2210</v>
      </c>
      <c r="C108" s="20" t="s">
        <v>96</v>
      </c>
      <c r="D108" s="24"/>
      <c r="E108" s="238"/>
      <c r="F108" s="1139"/>
      <c r="G108" s="235">
        <v>129354</v>
      </c>
      <c r="H108" s="1316"/>
    </row>
    <row r="109" spans="1:12" s="73" customFormat="1" ht="15.75" customHeight="1">
      <c r="A109" s="1768" t="s">
        <v>64</v>
      </c>
      <c r="B109" s="1208"/>
      <c r="C109" s="1209" t="s">
        <v>68</v>
      </c>
      <c r="D109" s="26"/>
      <c r="E109" s="238"/>
      <c r="F109" s="1139"/>
      <c r="G109" s="238">
        <v>129354</v>
      </c>
      <c r="H109" s="1316"/>
    </row>
    <row r="110" spans="1:12" s="12" customFormat="1">
      <c r="A110" s="1768" t="s">
        <v>64</v>
      </c>
      <c r="B110" s="220"/>
      <c r="C110" s="221" t="s">
        <v>65</v>
      </c>
      <c r="D110" s="913"/>
      <c r="E110" s="320"/>
      <c r="F110" s="1155"/>
      <c r="G110" s="320">
        <v>129354</v>
      </c>
      <c r="H110" s="1317"/>
    </row>
    <row r="111" spans="1:12" ht="12" customHeight="1">
      <c r="A111" s="1996" t="s">
        <v>250</v>
      </c>
      <c r="B111" s="2307" t="s">
        <v>652</v>
      </c>
      <c r="C111" s="2307"/>
      <c r="D111" s="18"/>
      <c r="E111" s="284"/>
      <c r="F111" s="18"/>
      <c r="G111" s="18"/>
      <c r="H111" s="1314"/>
      <c r="I111" s="366"/>
      <c r="J111" s="366"/>
      <c r="K111" s="366"/>
      <c r="L111" s="366"/>
    </row>
    <row r="112" spans="1:12" ht="15.6" customHeight="1">
      <c r="A112" s="2304" t="s">
        <v>249</v>
      </c>
      <c r="B112" s="2304"/>
      <c r="C112" s="2304"/>
      <c r="D112" s="564"/>
      <c r="E112" s="564"/>
      <c r="F112" s="564"/>
      <c r="G112" s="564"/>
      <c r="H112" s="1312"/>
    </row>
    <row r="113" spans="1:9">
      <c r="A113" s="549" t="s">
        <v>246</v>
      </c>
      <c r="B113" s="2303" t="s">
        <v>1001</v>
      </c>
      <c r="C113" s="2303"/>
      <c r="D113" s="2303"/>
      <c r="E113" s="2303"/>
      <c r="F113" s="2303"/>
      <c r="G113" s="2303"/>
      <c r="H113" s="1312"/>
    </row>
    <row r="114" spans="1:9" ht="28.5" customHeight="1">
      <c r="A114" s="549" t="s">
        <v>248</v>
      </c>
      <c r="B114" s="2303" t="s">
        <v>1000</v>
      </c>
      <c r="C114" s="2303"/>
      <c r="D114" s="2303"/>
      <c r="E114" s="2303"/>
      <c r="F114" s="2303"/>
      <c r="G114" s="2303"/>
      <c r="H114" s="1312"/>
    </row>
    <row r="115" spans="1:9">
      <c r="A115" s="549" t="s">
        <v>255</v>
      </c>
      <c r="B115" s="2308" t="s">
        <v>1002</v>
      </c>
      <c r="C115" s="2308"/>
      <c r="D115" s="2308"/>
      <c r="E115" s="2308"/>
      <c r="F115" s="2308"/>
      <c r="G115" s="2308"/>
      <c r="H115" s="1312"/>
    </row>
    <row r="116" spans="1:9">
      <c r="A116" s="599" t="s">
        <v>254</v>
      </c>
      <c r="B116" s="2303" t="s">
        <v>1001</v>
      </c>
      <c r="C116" s="2303"/>
      <c r="D116" s="2303"/>
      <c r="E116" s="2303"/>
      <c r="F116" s="2303"/>
      <c r="G116" s="2303"/>
      <c r="H116" s="467"/>
    </row>
    <row r="117" spans="1:9">
      <c r="A117" s="599" t="s">
        <v>283</v>
      </c>
      <c r="B117" s="2306" t="s">
        <v>831</v>
      </c>
      <c r="C117" s="2306"/>
      <c r="D117" s="2306"/>
      <c r="E117" s="2306"/>
      <c r="F117" s="2306"/>
      <c r="G117" s="2306"/>
      <c r="H117" s="207"/>
    </row>
    <row r="118" spans="1:9">
      <c r="A118" s="599" t="s">
        <v>256</v>
      </c>
      <c r="B118" s="2306" t="s">
        <v>1146</v>
      </c>
      <c r="C118" s="2306"/>
      <c r="D118" s="2306"/>
      <c r="E118" s="2306"/>
      <c r="F118" s="2306"/>
      <c r="G118" s="2306"/>
      <c r="H118" s="207"/>
    </row>
    <row r="119" spans="1:9" ht="13.15" customHeight="1">
      <c r="A119" s="599" t="s">
        <v>257</v>
      </c>
      <c r="B119" s="2306" t="s">
        <v>832</v>
      </c>
      <c r="C119" s="2306"/>
      <c r="D119" s="2306"/>
      <c r="E119" s="2306"/>
      <c r="F119" s="2306"/>
      <c r="G119" s="2306"/>
      <c r="H119" s="207"/>
    </row>
    <row r="120" spans="1:9">
      <c r="A120" s="599" t="s">
        <v>424</v>
      </c>
      <c r="B120" s="2303" t="s">
        <v>833</v>
      </c>
      <c r="C120" s="2303"/>
      <c r="D120" s="2303"/>
      <c r="E120" s="2303"/>
      <c r="F120" s="2303"/>
      <c r="G120" s="2303"/>
      <c r="H120" s="1318"/>
    </row>
    <row r="121" spans="1:9">
      <c r="A121" s="599" t="s">
        <v>425</v>
      </c>
      <c r="B121" s="2303" t="s">
        <v>834</v>
      </c>
      <c r="C121" s="2303"/>
      <c r="D121" s="2303"/>
      <c r="E121" s="2303"/>
      <c r="F121" s="2303"/>
      <c r="G121" s="2303"/>
      <c r="H121" s="1318"/>
    </row>
    <row r="122" spans="1:9">
      <c r="A122" s="599" t="s">
        <v>426</v>
      </c>
      <c r="B122" s="2303" t="s">
        <v>835</v>
      </c>
      <c r="C122" s="2303"/>
      <c r="D122" s="2303"/>
      <c r="E122" s="2303"/>
      <c r="F122" s="2303"/>
      <c r="G122" s="2303"/>
      <c r="H122" s="580"/>
    </row>
    <row r="123" spans="1:9">
      <c r="A123" s="599" t="s">
        <v>431</v>
      </c>
      <c r="B123" s="2303" t="s">
        <v>1003</v>
      </c>
      <c r="C123" s="2303"/>
      <c r="D123" s="2303"/>
      <c r="E123" s="2303"/>
      <c r="F123" s="2303"/>
      <c r="G123" s="2303"/>
      <c r="H123" s="1314"/>
    </row>
    <row r="124" spans="1:9">
      <c r="H124" s="1314"/>
    </row>
    <row r="125" spans="1:9">
      <c r="C125" s="77"/>
      <c r="D125" s="193"/>
      <c r="E125" s="193"/>
      <c r="F125" s="193"/>
      <c r="G125" s="565"/>
      <c r="H125" s="1314"/>
    </row>
    <row r="126" spans="1:9">
      <c r="C126" s="77"/>
      <c r="D126" s="193"/>
      <c r="E126" s="193"/>
      <c r="F126" s="193"/>
      <c r="G126" s="565"/>
      <c r="H126" s="1314"/>
    </row>
    <row r="127" spans="1:9">
      <c r="C127" s="77"/>
      <c r="D127" s="60"/>
      <c r="E127" s="58"/>
      <c r="F127" s="566"/>
      <c r="G127" s="58"/>
      <c r="H127" s="1319"/>
      <c r="I127" s="376"/>
    </row>
    <row r="128" spans="1:9">
      <c r="C128" s="77"/>
      <c r="D128" s="58"/>
      <c r="E128" s="58"/>
      <c r="F128" s="58"/>
      <c r="G128" s="58"/>
      <c r="H128" s="1319"/>
      <c r="I128" s="376"/>
    </row>
    <row r="129" spans="1:12">
      <c r="C129" s="77"/>
      <c r="D129" s="58"/>
      <c r="E129" s="58"/>
      <c r="F129" s="69"/>
      <c r="G129" s="58"/>
      <c r="H129" s="1319"/>
      <c r="I129" s="376"/>
    </row>
    <row r="130" spans="1:12">
      <c r="C130" s="77"/>
      <c r="D130" s="58"/>
      <c r="E130" s="58"/>
      <c r="F130" s="58"/>
      <c r="G130" s="58"/>
      <c r="H130" s="1319"/>
      <c r="I130" s="376"/>
    </row>
    <row r="131" spans="1:12">
      <c r="C131" s="77"/>
      <c r="D131" s="58"/>
      <c r="E131" s="58"/>
      <c r="F131" s="58"/>
      <c r="G131" s="58"/>
      <c r="H131" s="1319"/>
      <c r="I131" s="376"/>
    </row>
    <row r="132" spans="1:12">
      <c r="C132" s="77"/>
      <c r="D132" s="58"/>
      <c r="E132" s="58"/>
      <c r="F132" s="58"/>
      <c r="G132" s="58"/>
      <c r="H132" s="1319"/>
      <c r="I132" s="376"/>
    </row>
    <row r="133" spans="1:12">
      <c r="C133" s="77"/>
      <c r="D133" s="58"/>
      <c r="E133" s="58"/>
      <c r="F133" s="58"/>
      <c r="G133" s="58"/>
      <c r="H133" s="1319"/>
      <c r="I133" s="376"/>
    </row>
    <row r="134" spans="1:12" s="360" customFormat="1">
      <c r="A134" s="1698"/>
      <c r="B134" s="55"/>
      <c r="C134" s="77"/>
      <c r="D134" s="58"/>
      <c r="E134" s="58"/>
      <c r="F134" s="58"/>
      <c r="G134" s="58"/>
      <c r="H134" s="1319"/>
      <c r="I134" s="376"/>
      <c r="L134" s="367"/>
    </row>
    <row r="135" spans="1:12" s="360" customFormat="1">
      <c r="A135" s="1698"/>
      <c r="B135" s="55"/>
      <c r="C135" s="69"/>
      <c r="D135" s="58"/>
      <c r="E135" s="58"/>
      <c r="F135" s="69"/>
      <c r="G135" s="69"/>
      <c r="H135" s="1320"/>
      <c r="I135" s="376"/>
      <c r="L135" s="367"/>
    </row>
    <row r="136" spans="1:12" s="360" customFormat="1">
      <c r="A136" s="1698"/>
      <c r="B136" s="55"/>
      <c r="C136" s="69"/>
      <c r="D136" s="69"/>
      <c r="E136" s="2207"/>
      <c r="F136" s="580"/>
      <c r="G136" s="2207"/>
      <c r="H136" s="580"/>
      <c r="I136" s="376"/>
      <c r="L136" s="367"/>
    </row>
    <row r="137" spans="1:12" s="360" customFormat="1">
      <c r="A137" s="1698"/>
      <c r="B137" s="55"/>
      <c r="C137" s="69"/>
      <c r="D137" s="69"/>
      <c r="E137" s="18"/>
      <c r="F137" s="18"/>
      <c r="G137" s="18"/>
      <c r="H137" s="18"/>
      <c r="I137" s="376"/>
      <c r="L137" s="367"/>
    </row>
    <row r="138" spans="1:12" s="360" customFormat="1">
      <c r="A138" s="1698"/>
      <c r="B138" s="55"/>
      <c r="C138" s="69"/>
      <c r="D138" s="77"/>
      <c r="E138" s="193"/>
      <c r="F138" s="193"/>
      <c r="G138" s="193"/>
      <c r="H138" s="565"/>
      <c r="I138" s="376"/>
      <c r="L138" s="367"/>
    </row>
    <row r="139" spans="1:12" s="360" customFormat="1">
      <c r="A139" s="1698"/>
      <c r="B139" s="55"/>
      <c r="C139" s="69"/>
      <c r="D139" s="58"/>
      <c r="E139" s="58"/>
      <c r="F139" s="58"/>
      <c r="G139" s="58"/>
      <c r="H139" s="1319"/>
      <c r="I139" s="376"/>
      <c r="L139" s="367"/>
    </row>
    <row r="140" spans="1:12" s="360" customFormat="1">
      <c r="A140" s="1698"/>
      <c r="B140" s="55"/>
      <c r="C140" s="69"/>
      <c r="D140" s="58"/>
      <c r="E140" s="58"/>
      <c r="F140" s="69"/>
      <c r="G140" s="69"/>
      <c r="H140" s="1320"/>
      <c r="I140" s="376"/>
      <c r="L140" s="367"/>
    </row>
    <row r="141" spans="1:12" s="360" customFormat="1">
      <c r="A141" s="1698"/>
      <c r="B141" s="55"/>
      <c r="C141" s="69"/>
      <c r="D141" s="58"/>
      <c r="E141" s="58"/>
      <c r="F141" s="69"/>
      <c r="G141" s="69"/>
      <c r="H141" s="1320"/>
      <c r="I141" s="376"/>
      <c r="L141" s="367"/>
    </row>
    <row r="142" spans="1:12" s="360" customFormat="1">
      <c r="A142" s="1698"/>
      <c r="B142" s="55"/>
      <c r="C142" s="69"/>
      <c r="D142" s="58"/>
      <c r="E142" s="58"/>
      <c r="F142" s="69"/>
      <c r="G142" s="69"/>
      <c r="H142" s="1320"/>
      <c r="L142" s="367"/>
    </row>
    <row r="143" spans="1:12">
      <c r="D143" s="58"/>
      <c r="E143" s="58"/>
      <c r="F143" s="69"/>
      <c r="G143" s="69"/>
      <c r="H143" s="1320"/>
    </row>
  </sheetData>
  <mergeCells count="18">
    <mergeCell ref="B114:G114"/>
    <mergeCell ref="B115:G115"/>
    <mergeCell ref="B122:G122"/>
    <mergeCell ref="B123:G123"/>
    <mergeCell ref="A112:C112"/>
    <mergeCell ref="B121:G121"/>
    <mergeCell ref="A1:G1"/>
    <mergeCell ref="A2:G2"/>
    <mergeCell ref="B116:G116"/>
    <mergeCell ref="B120:G120"/>
    <mergeCell ref="A3:G3"/>
    <mergeCell ref="B4:G4"/>
    <mergeCell ref="B13:G13"/>
    <mergeCell ref="B117:G117"/>
    <mergeCell ref="B119:G119"/>
    <mergeCell ref="B118:G118"/>
    <mergeCell ref="B111:C111"/>
    <mergeCell ref="B113:G113"/>
  </mergeCells>
  <printOptions horizontalCentered="1"/>
  <pageMargins left="0.98425196850393704" right="0.39370078740157483" top="0.59055118110236227" bottom="3.7401574803149606" header="0.51181102362204722" footer="3.5433070866141736"/>
  <pageSetup paperSize="9" scale="90" firstPageNumber="19" fitToHeight="0" orientation="portrait" blackAndWhite="1" useFirstPageNumber="1" r:id="rId1"/>
  <headerFooter alignWithMargins="0">
    <oddHeader xml:space="preserve">&amp;C   </oddHeader>
    <oddFooter>&amp;C&amp;"Times New Roman,Bold"&amp;P</oddFooter>
  </headerFooter>
  <rowBreaks count="3" manualBreakCount="3">
    <brk id="46" max="9" man="1"/>
    <brk id="87" max="9" man="1"/>
    <brk id="123" max="9" man="1"/>
  </rowBreaks>
</worksheet>
</file>

<file path=xl/worksheets/sheet13.xml><?xml version="1.0" encoding="utf-8"?>
<worksheet xmlns="http://schemas.openxmlformats.org/spreadsheetml/2006/main" xmlns:r="http://schemas.openxmlformats.org/officeDocument/2006/relationships">
  <sheetPr syncVertical="1" syncRef="A16" transitionEvaluation="1" codeName="Sheet16"/>
  <dimension ref="A1:H38"/>
  <sheetViews>
    <sheetView view="pageBreakPreview" topLeftCell="A16" zoomScaleSheetLayoutView="100" workbookViewId="0">
      <selection activeCell="I1" sqref="I1:S1048576"/>
    </sheetView>
  </sheetViews>
  <sheetFormatPr defaultColWidth="11" defaultRowHeight="12.75"/>
  <cols>
    <col min="1" max="1" width="6.42578125" style="383" customWidth="1"/>
    <col min="2" max="2" width="8.140625" style="384" customWidth="1"/>
    <col min="3" max="3" width="38.7109375" style="271" customWidth="1"/>
    <col min="4" max="4" width="10.28515625" style="271" customWidth="1"/>
    <col min="5" max="5" width="10.7109375" style="271" customWidth="1"/>
    <col min="6" max="6" width="10.85546875" style="271" customWidth="1"/>
    <col min="7" max="7" width="10.7109375" style="271" customWidth="1"/>
    <col min="8" max="8" width="3.7109375" style="271" customWidth="1"/>
    <col min="9" max="9" width="11" style="271"/>
    <col min="10" max="10" width="8.5703125" style="271" customWidth="1"/>
    <col min="11" max="11" width="11.140625" style="271" bestFit="1" customWidth="1"/>
    <col min="12" max="12" width="11.28515625" style="271" bestFit="1" customWidth="1"/>
    <col min="13" max="16384" width="11" style="271"/>
  </cols>
  <sheetData>
    <row r="1" spans="1:8">
      <c r="A1" s="2310" t="s">
        <v>159</v>
      </c>
      <c r="B1" s="2310"/>
      <c r="C1" s="2310"/>
      <c r="D1" s="2310"/>
      <c r="E1" s="2310"/>
      <c r="F1" s="2310"/>
      <c r="G1" s="2310"/>
      <c r="H1" s="843"/>
    </row>
    <row r="2" spans="1:8">
      <c r="A2" s="2310" t="s">
        <v>160</v>
      </c>
      <c r="B2" s="2310"/>
      <c r="C2" s="2310"/>
      <c r="D2" s="2310"/>
      <c r="E2" s="2310"/>
      <c r="F2" s="2310"/>
      <c r="G2" s="2310"/>
      <c r="H2" s="843"/>
    </row>
    <row r="3" spans="1:8" s="727" customFormat="1" ht="18" customHeight="1">
      <c r="A3" s="2271" t="s">
        <v>1006</v>
      </c>
      <c r="B3" s="2271"/>
      <c r="C3" s="2271"/>
      <c r="D3" s="2271"/>
      <c r="E3" s="2271"/>
      <c r="F3" s="2271"/>
      <c r="G3" s="2271"/>
      <c r="H3" s="1980"/>
    </row>
    <row r="4" spans="1:8" ht="13.5">
      <c r="A4" s="32"/>
      <c r="B4" s="2261"/>
      <c r="C4" s="2261"/>
      <c r="D4" s="2261"/>
      <c r="E4" s="2261"/>
      <c r="F4" s="2261"/>
      <c r="G4" s="2261"/>
      <c r="H4" s="833"/>
    </row>
    <row r="5" spans="1:8">
      <c r="A5" s="32"/>
      <c r="B5" s="28"/>
      <c r="C5" s="28"/>
      <c r="D5" s="34"/>
      <c r="E5" s="35" t="s">
        <v>13</v>
      </c>
      <c r="F5" s="35" t="s">
        <v>14</v>
      </c>
      <c r="G5" s="35" t="s">
        <v>134</v>
      </c>
      <c r="H5" s="31"/>
    </row>
    <row r="6" spans="1:8">
      <c r="A6" s="32"/>
      <c r="B6" s="40" t="s">
        <v>15</v>
      </c>
      <c r="C6" s="28" t="s">
        <v>16</v>
      </c>
      <c r="D6" s="37" t="s">
        <v>65</v>
      </c>
      <c r="E6" s="30">
        <v>566317</v>
      </c>
      <c r="F6" s="596">
        <v>0</v>
      </c>
      <c r="G6" s="30">
        <v>566317</v>
      </c>
      <c r="H6" s="30"/>
    </row>
    <row r="7" spans="1:8">
      <c r="A7" s="32"/>
      <c r="B7" s="40" t="s">
        <v>506</v>
      </c>
      <c r="C7" s="40" t="s">
        <v>504</v>
      </c>
      <c r="D7" s="37" t="s">
        <v>65</v>
      </c>
      <c r="E7" s="30">
        <v>13300</v>
      </c>
      <c r="F7" s="1129">
        <v>0</v>
      </c>
      <c r="G7" s="30">
        <v>13300</v>
      </c>
      <c r="H7" s="31"/>
    </row>
    <row r="8" spans="1:8">
      <c r="A8" s="32"/>
      <c r="B8" s="1530" t="s">
        <v>503</v>
      </c>
      <c r="C8" s="38" t="s">
        <v>18</v>
      </c>
      <c r="D8" s="39"/>
      <c r="E8" s="31"/>
      <c r="F8" s="589"/>
      <c r="G8" s="31"/>
      <c r="H8" s="31"/>
    </row>
    <row r="9" spans="1:8">
      <c r="A9" s="32"/>
      <c r="B9" s="36"/>
      <c r="C9" s="38" t="s">
        <v>130</v>
      </c>
      <c r="D9" s="39" t="s">
        <v>65</v>
      </c>
      <c r="E9" s="31">
        <v>23224</v>
      </c>
      <c r="F9" s="188">
        <v>0</v>
      </c>
      <c r="G9" s="31">
        <v>23224</v>
      </c>
      <c r="H9" s="31"/>
    </row>
    <row r="10" spans="1:8">
      <c r="A10" s="32"/>
      <c r="B10" s="40" t="s">
        <v>64</v>
      </c>
      <c r="C10" s="28" t="s">
        <v>505</v>
      </c>
      <c r="D10" s="41" t="s">
        <v>65</v>
      </c>
      <c r="E10" s="42">
        <v>602841</v>
      </c>
      <c r="F10" s="1498">
        <v>0</v>
      </c>
      <c r="G10" s="42">
        <v>602841</v>
      </c>
      <c r="H10" s="30"/>
    </row>
    <row r="11" spans="1:8" ht="10.15" customHeight="1">
      <c r="A11" s="32"/>
      <c r="B11" s="36"/>
      <c r="C11" s="28"/>
      <c r="D11" s="29"/>
      <c r="E11" s="29"/>
      <c r="F11" s="37"/>
      <c r="G11" s="29"/>
      <c r="H11" s="29"/>
    </row>
    <row r="12" spans="1:8" s="249" customFormat="1">
      <c r="A12" s="30"/>
      <c r="B12" s="598" t="s">
        <v>508</v>
      </c>
      <c r="C12" s="29" t="s">
        <v>33</v>
      </c>
      <c r="D12" s="555"/>
      <c r="E12" s="555"/>
      <c r="F12" s="555"/>
      <c r="G12" s="555"/>
      <c r="H12" s="555"/>
    </row>
    <row r="13" spans="1:8" s="249" customFormat="1" ht="13.5" thickBot="1">
      <c r="A13" s="44"/>
      <c r="B13" s="2262" t="s">
        <v>122</v>
      </c>
      <c r="C13" s="2262"/>
      <c r="D13" s="2262"/>
      <c r="E13" s="2262"/>
      <c r="F13" s="2262"/>
      <c r="G13" s="2262"/>
      <c r="H13" s="593"/>
    </row>
    <row r="14" spans="1:8" s="249" customFormat="1" ht="14.25" thickTop="1" thickBot="1">
      <c r="A14" s="44"/>
      <c r="B14" s="228"/>
      <c r="C14" s="228" t="s">
        <v>34</v>
      </c>
      <c r="D14" s="228"/>
      <c r="E14" s="228"/>
      <c r="F14" s="228"/>
      <c r="G14" s="45" t="s">
        <v>770</v>
      </c>
      <c r="H14" s="31"/>
    </row>
    <row r="15" spans="1:8" s="92" customFormat="1" ht="15" customHeight="1" thickTop="1">
      <c r="A15" s="915"/>
      <c r="B15" s="89"/>
      <c r="C15" s="1769" t="s">
        <v>68</v>
      </c>
      <c r="D15" s="4"/>
      <c r="E15" s="778"/>
      <c r="F15" s="778"/>
      <c r="G15" s="4"/>
      <c r="H15" s="4"/>
    </row>
    <row r="16" spans="1:8" s="92" customFormat="1" ht="15" customHeight="1">
      <c r="A16" s="915" t="s">
        <v>69</v>
      </c>
      <c r="B16" s="917">
        <v>2052</v>
      </c>
      <c r="C16" s="918" t="s">
        <v>325</v>
      </c>
      <c r="D16" s="4"/>
      <c r="E16" s="778"/>
      <c r="F16" s="778"/>
      <c r="G16" s="4"/>
      <c r="H16" s="4"/>
    </row>
    <row r="17" spans="1:8" s="92" customFormat="1" ht="15" customHeight="1">
      <c r="A17" s="915"/>
      <c r="B17" s="102">
        <v>0.09</v>
      </c>
      <c r="C17" s="918" t="s">
        <v>310</v>
      </c>
      <c r="D17" s="4"/>
      <c r="E17" s="778"/>
      <c r="F17" s="778"/>
      <c r="G17" s="4"/>
      <c r="H17" s="4"/>
    </row>
    <row r="18" spans="1:8" s="92" customFormat="1" ht="15" customHeight="1">
      <c r="A18" s="915"/>
      <c r="B18" s="89">
        <v>15</v>
      </c>
      <c r="C18" s="919" t="s">
        <v>465</v>
      </c>
      <c r="D18" s="4"/>
      <c r="E18" s="778"/>
      <c r="F18" s="778"/>
      <c r="G18" s="4"/>
      <c r="H18" s="4"/>
    </row>
    <row r="19" spans="1:8" s="92" customFormat="1" ht="15" customHeight="1">
      <c r="A19" s="915"/>
      <c r="B19" s="89" t="s">
        <v>766</v>
      </c>
      <c r="C19" s="919" t="s">
        <v>125</v>
      </c>
      <c r="D19" s="4"/>
      <c r="E19" s="241"/>
      <c r="F19" s="1129"/>
      <c r="G19" s="4">
        <v>21524</v>
      </c>
      <c r="H19" s="4" t="s">
        <v>246</v>
      </c>
    </row>
    <row r="20" spans="1:8" s="92" customFormat="1" ht="15" customHeight="1">
      <c r="A20" s="915" t="s">
        <v>64</v>
      </c>
      <c r="B20" s="89">
        <v>15</v>
      </c>
      <c r="C20" s="919" t="s">
        <v>465</v>
      </c>
      <c r="D20" s="4"/>
      <c r="E20" s="241"/>
      <c r="F20" s="1129"/>
      <c r="G20" s="1166">
        <v>21524</v>
      </c>
      <c r="H20" s="4"/>
    </row>
    <row r="21" spans="1:8" s="92" customFormat="1" ht="15" customHeight="1">
      <c r="A21" s="915"/>
      <c r="B21" s="89"/>
      <c r="C21" s="919"/>
      <c r="D21" s="4"/>
      <c r="E21" s="241"/>
      <c r="F21" s="1145"/>
      <c r="G21" s="241"/>
      <c r="H21" s="4"/>
    </row>
    <row r="22" spans="1:8" s="92" customFormat="1" ht="15" customHeight="1">
      <c r="A22" s="915"/>
      <c r="B22" s="89">
        <v>44</v>
      </c>
      <c r="C22" s="919" t="s">
        <v>1147</v>
      </c>
      <c r="D22" s="4"/>
      <c r="E22" s="241"/>
      <c r="F22" s="1129"/>
      <c r="G22" s="4"/>
      <c r="H22" s="4"/>
    </row>
    <row r="23" spans="1:8" s="92" customFormat="1" ht="15" customHeight="1">
      <c r="A23" s="915"/>
      <c r="B23" s="89" t="s">
        <v>324</v>
      </c>
      <c r="C23" s="919" t="s">
        <v>124</v>
      </c>
      <c r="D23" s="4"/>
      <c r="E23" s="241"/>
      <c r="F23" s="1129"/>
      <c r="G23" s="4">
        <v>1700</v>
      </c>
      <c r="H23" s="4" t="s">
        <v>248</v>
      </c>
    </row>
    <row r="24" spans="1:8" s="92" customFormat="1" ht="15" customHeight="1">
      <c r="A24" s="915" t="s">
        <v>64</v>
      </c>
      <c r="B24" s="89">
        <v>44</v>
      </c>
      <c r="C24" s="919" t="s">
        <v>1147</v>
      </c>
      <c r="D24" s="4"/>
      <c r="E24" s="241"/>
      <c r="F24" s="1129"/>
      <c r="G24" s="1166">
        <v>1700</v>
      </c>
      <c r="H24" s="4"/>
    </row>
    <row r="25" spans="1:8" s="92" customFormat="1" ht="15" customHeight="1">
      <c r="A25" s="915" t="s">
        <v>64</v>
      </c>
      <c r="B25" s="102">
        <v>0.09</v>
      </c>
      <c r="C25" s="918" t="s">
        <v>310</v>
      </c>
      <c r="D25" s="4"/>
      <c r="E25" s="241"/>
      <c r="F25" s="1129"/>
      <c r="G25" s="241">
        <v>23224</v>
      </c>
      <c r="H25" s="4"/>
    </row>
    <row r="26" spans="1:8" s="92" customFormat="1" ht="15" customHeight="1">
      <c r="A26" s="915" t="s">
        <v>64</v>
      </c>
      <c r="B26" s="917">
        <v>2052</v>
      </c>
      <c r="C26" s="918" t="s">
        <v>325</v>
      </c>
      <c r="D26" s="4"/>
      <c r="E26" s="993"/>
      <c r="F26" s="1139"/>
      <c r="G26" s="1166">
        <v>23224</v>
      </c>
      <c r="H26" s="4"/>
    </row>
    <row r="27" spans="1:8" s="92" customFormat="1" ht="15" customHeight="1">
      <c r="A27" s="920" t="s">
        <v>64</v>
      </c>
      <c r="B27" s="921"/>
      <c r="C27" s="922" t="s">
        <v>68</v>
      </c>
      <c r="D27" s="916"/>
      <c r="E27" s="1141"/>
      <c r="F27" s="1119"/>
      <c r="G27" s="1141">
        <v>23224</v>
      </c>
      <c r="H27" s="101"/>
    </row>
    <row r="28" spans="1:8" s="92" customFormat="1" ht="15" customHeight="1">
      <c r="A28" s="920" t="s">
        <v>64</v>
      </c>
      <c r="B28" s="921"/>
      <c r="C28" s="922" t="s">
        <v>65</v>
      </c>
      <c r="D28" s="116"/>
      <c r="E28" s="1267"/>
      <c r="F28" s="1139"/>
      <c r="G28" s="1267">
        <v>23224</v>
      </c>
      <c r="H28" s="101"/>
    </row>
    <row r="29" spans="1:8" s="92" customFormat="1" ht="9" customHeight="1">
      <c r="A29" s="1770"/>
      <c r="B29" s="1771"/>
      <c r="C29" s="1772"/>
      <c r="D29" s="101"/>
      <c r="E29" s="1357"/>
      <c r="F29" s="1129"/>
      <c r="G29" s="1357"/>
      <c r="H29" s="101"/>
    </row>
    <row r="30" spans="1:8" s="727" customFormat="1" ht="21" customHeight="1">
      <c r="A30" s="2309" t="s">
        <v>418</v>
      </c>
      <c r="B30" s="2309"/>
      <c r="C30" s="2309"/>
      <c r="D30" s="2309"/>
      <c r="E30" s="2309"/>
      <c r="F30" s="2309"/>
      <c r="G30" s="2309"/>
      <c r="H30" s="923"/>
    </row>
    <row r="31" spans="1:8" s="727" customFormat="1" ht="28.9" customHeight="1">
      <c r="A31" s="1984" t="s">
        <v>246</v>
      </c>
      <c r="B31" s="2309" t="s">
        <v>1068</v>
      </c>
      <c r="C31" s="2309"/>
      <c r="D31" s="2309"/>
      <c r="E31" s="2309"/>
      <c r="F31" s="2309"/>
      <c r="G31" s="2309"/>
      <c r="H31" s="923"/>
    </row>
    <row r="32" spans="1:8" s="727" customFormat="1" ht="16.149999999999999" customHeight="1">
      <c r="A32" s="1984" t="s">
        <v>248</v>
      </c>
      <c r="B32" s="2309" t="s">
        <v>767</v>
      </c>
      <c r="C32" s="2309"/>
      <c r="D32" s="2309"/>
      <c r="E32" s="2309"/>
      <c r="F32" s="2309"/>
      <c r="G32" s="2309"/>
      <c r="H32" s="923"/>
    </row>
    <row r="33" spans="3:7">
      <c r="C33" s="273"/>
    </row>
    <row r="34" spans="3:7">
      <c r="C34" s="268"/>
      <c r="D34" s="270"/>
      <c r="E34" s="270"/>
      <c r="F34" s="270"/>
      <c r="G34" s="270"/>
    </row>
    <row r="35" spans="3:7">
      <c r="C35" s="270"/>
      <c r="D35" s="2207"/>
      <c r="E35" s="580"/>
      <c r="F35" s="2207"/>
      <c r="G35" s="580"/>
    </row>
    <row r="36" spans="3:7">
      <c r="C36" s="270"/>
      <c r="D36" s="270"/>
      <c r="E36" s="270"/>
      <c r="F36" s="270"/>
      <c r="G36" s="270"/>
    </row>
    <row r="37" spans="3:7">
      <c r="C37" s="270"/>
      <c r="D37" s="270"/>
      <c r="E37" s="270"/>
      <c r="F37" s="270"/>
      <c r="G37" s="270"/>
    </row>
    <row r="38" spans="3:7">
      <c r="C38" s="270"/>
      <c r="D38" s="270"/>
      <c r="E38" s="270"/>
      <c r="F38" s="270"/>
      <c r="G38" s="270"/>
    </row>
  </sheetData>
  <mergeCells count="8">
    <mergeCell ref="B31:G31"/>
    <mergeCell ref="B32:G32"/>
    <mergeCell ref="A1:G1"/>
    <mergeCell ref="A2:G2"/>
    <mergeCell ref="A30:G30"/>
    <mergeCell ref="B13:G13"/>
    <mergeCell ref="A3:G3"/>
    <mergeCell ref="B4:G4"/>
  </mergeCells>
  <printOptions horizontalCentered="1"/>
  <pageMargins left="0.98425196850393704" right="0.39370078740157483" top="0.59055118110236227" bottom="3.7401574803149606" header="0.51181102362204722" footer="3.5433070866141736"/>
  <pageSetup paperSize="9" scale="90" firstPageNumber="22" orientation="portrait" blackAndWhite="1" useFirstPageNumber="1" r:id="rId1"/>
  <headerFooter alignWithMargins="0">
    <oddHeader xml:space="preserve">&amp;C   </oddHeader>
    <oddFooter>&amp;C&amp;"Times New Roman,Bold" &amp;P</oddFooter>
  </headerFooter>
  <drawing r:id="rId2"/>
</worksheet>
</file>

<file path=xl/worksheets/sheet14.xml><?xml version="1.0" encoding="utf-8"?>
<worksheet xmlns="http://schemas.openxmlformats.org/spreadsheetml/2006/main" xmlns:r="http://schemas.openxmlformats.org/officeDocument/2006/relationships">
  <sheetPr syncVertical="1" syncRef="A1" transitionEvaluation="1" codeName="Sheet17"/>
  <dimension ref="A1:H103"/>
  <sheetViews>
    <sheetView view="pageBreakPreview" zoomScaleSheetLayoutView="100" workbookViewId="0">
      <selection activeCell="I1" sqref="I1:R1048576"/>
    </sheetView>
  </sheetViews>
  <sheetFormatPr defaultColWidth="11" defaultRowHeight="12.75"/>
  <cols>
    <col min="1" max="1" width="6.42578125" style="392" customWidth="1"/>
    <col min="2" max="2" width="8.140625" style="393" customWidth="1"/>
    <col min="3" max="3" width="35.7109375" style="265" customWidth="1"/>
    <col min="4" max="4" width="9.140625" style="271" bestFit="1" customWidth="1"/>
    <col min="5" max="5" width="9.7109375" style="271" customWidth="1"/>
    <col min="6" max="6" width="11" style="2167" customWidth="1"/>
    <col min="7" max="7" width="10.140625" style="265" customWidth="1"/>
    <col min="8" max="8" width="4.28515625" style="1778" customWidth="1"/>
    <col min="9" max="16384" width="11" style="265"/>
  </cols>
  <sheetData>
    <row r="1" spans="1:8">
      <c r="A1" s="2314" t="s">
        <v>161</v>
      </c>
      <c r="B1" s="2314"/>
      <c r="C1" s="2314"/>
      <c r="D1" s="2314"/>
      <c r="E1" s="2314"/>
      <c r="F1" s="2314"/>
      <c r="G1" s="2314"/>
      <c r="H1" s="1706"/>
    </row>
    <row r="2" spans="1:8">
      <c r="A2" s="2314" t="s">
        <v>162</v>
      </c>
      <c r="B2" s="2314"/>
      <c r="C2" s="2314"/>
      <c r="D2" s="2314"/>
      <c r="E2" s="2314"/>
      <c r="F2" s="2314"/>
      <c r="G2" s="2314"/>
      <c r="H2" s="1706"/>
    </row>
    <row r="3" spans="1:8" ht="15" customHeight="1">
      <c r="A3" s="2281" t="s">
        <v>1009</v>
      </c>
      <c r="B3" s="2281"/>
      <c r="C3" s="2281"/>
      <c r="D3" s="2281"/>
      <c r="E3" s="2281"/>
      <c r="F3" s="2281"/>
      <c r="G3" s="2281"/>
      <c r="H3" s="1696"/>
    </row>
    <row r="4" spans="1:8" ht="13.5">
      <c r="A4" s="32"/>
      <c r="B4" s="2261"/>
      <c r="C4" s="2261"/>
      <c r="D4" s="2261"/>
      <c r="E4" s="2261"/>
      <c r="F4" s="2261"/>
      <c r="G4" s="2261"/>
      <c r="H4" s="559"/>
    </row>
    <row r="5" spans="1:8">
      <c r="A5" s="32"/>
      <c r="B5" s="28"/>
      <c r="C5" s="28"/>
      <c r="D5" s="34"/>
      <c r="E5" s="35" t="s">
        <v>13</v>
      </c>
      <c r="F5" s="2163" t="s">
        <v>14</v>
      </c>
      <c r="G5" s="35" t="s">
        <v>134</v>
      </c>
      <c r="H5" s="39"/>
    </row>
    <row r="6" spans="1:8">
      <c r="A6" s="32"/>
      <c r="B6" s="40" t="s">
        <v>15</v>
      </c>
      <c r="C6" s="28" t="s">
        <v>16</v>
      </c>
      <c r="D6" s="37" t="s">
        <v>65</v>
      </c>
      <c r="E6" s="1390">
        <v>1510039</v>
      </c>
      <c r="F6" s="1475">
        <v>4559</v>
      </c>
      <c r="G6" s="1390">
        <v>1514598</v>
      </c>
      <c r="H6" s="37"/>
    </row>
    <row r="7" spans="1:8">
      <c r="A7" s="32"/>
      <c r="B7" s="40" t="s">
        <v>506</v>
      </c>
      <c r="C7" s="28" t="s">
        <v>510</v>
      </c>
      <c r="D7" s="37" t="s">
        <v>65</v>
      </c>
      <c r="E7" s="1390">
        <v>4500</v>
      </c>
      <c r="F7" s="1129">
        <v>0</v>
      </c>
      <c r="G7" s="1390">
        <v>4500</v>
      </c>
      <c r="H7" s="39"/>
    </row>
    <row r="8" spans="1:8">
      <c r="A8" s="32"/>
      <c r="B8" s="36" t="s">
        <v>503</v>
      </c>
      <c r="C8" s="38" t="s">
        <v>18</v>
      </c>
      <c r="D8" s="39"/>
      <c r="E8" s="1341"/>
      <c r="F8" s="1352"/>
      <c r="G8" s="1341"/>
      <c r="H8" s="39"/>
    </row>
    <row r="9" spans="1:8">
      <c r="A9" s="32"/>
      <c r="B9" s="36"/>
      <c r="C9" s="38" t="s">
        <v>130</v>
      </c>
      <c r="D9" s="39" t="s">
        <v>65</v>
      </c>
      <c r="E9" s="1341">
        <v>138421</v>
      </c>
      <c r="F9" s="581">
        <v>17000</v>
      </c>
      <c r="G9" s="1341">
        <v>155421</v>
      </c>
      <c r="H9" s="39"/>
    </row>
    <row r="10" spans="1:8">
      <c r="A10" s="32"/>
      <c r="B10" s="40" t="s">
        <v>64</v>
      </c>
      <c r="C10" s="28" t="s">
        <v>505</v>
      </c>
      <c r="D10" s="41" t="s">
        <v>65</v>
      </c>
      <c r="E10" s="2223">
        <v>1652960</v>
      </c>
      <c r="F10" s="1302">
        <v>21559</v>
      </c>
      <c r="G10" s="2223">
        <v>1674519</v>
      </c>
      <c r="H10" s="37"/>
    </row>
    <row r="11" spans="1:8">
      <c r="A11" s="32"/>
      <c r="B11" s="36"/>
      <c r="C11" s="28"/>
      <c r="D11" s="29"/>
      <c r="E11" s="1748"/>
      <c r="F11" s="1779"/>
      <c r="G11" s="1748"/>
      <c r="H11" s="37"/>
    </row>
    <row r="12" spans="1:8">
      <c r="A12" s="32"/>
      <c r="B12" s="40" t="s">
        <v>508</v>
      </c>
      <c r="C12" s="28" t="s">
        <v>33</v>
      </c>
      <c r="D12" s="28"/>
      <c r="E12" s="28"/>
      <c r="F12" s="2164"/>
      <c r="G12" s="28"/>
      <c r="H12" s="43"/>
    </row>
    <row r="13" spans="1:8" s="249" customFormat="1">
      <c r="A13" s="30"/>
      <c r="B13" s="39"/>
      <c r="C13" s="39"/>
      <c r="D13" s="39"/>
      <c r="E13" s="39"/>
      <c r="F13" s="757"/>
      <c r="G13" s="31"/>
      <c r="H13" s="39"/>
    </row>
    <row r="14" spans="1:8" s="249" customFormat="1" ht="13.5" thickBot="1">
      <c r="A14" s="44"/>
      <c r="B14" s="2262" t="s">
        <v>122</v>
      </c>
      <c r="C14" s="2262"/>
      <c r="D14" s="2262"/>
      <c r="E14" s="2262"/>
      <c r="F14" s="2262"/>
      <c r="G14" s="2262"/>
      <c r="H14" s="560"/>
    </row>
    <row r="15" spans="1:8" s="249" customFormat="1" ht="14.25" thickTop="1" thickBot="1">
      <c r="A15" s="44"/>
      <c r="B15" s="228"/>
      <c r="C15" s="228" t="s">
        <v>34</v>
      </c>
      <c r="D15" s="228"/>
      <c r="E15" s="228"/>
      <c r="F15" s="2165"/>
      <c r="G15" s="45" t="s">
        <v>770</v>
      </c>
      <c r="H15" s="39"/>
    </row>
    <row r="16" spans="1:8" s="79" customFormat="1" ht="13.5" thickTop="1">
      <c r="A16" s="170"/>
      <c r="B16" s="94"/>
      <c r="C16" s="822" t="s">
        <v>68</v>
      </c>
      <c r="D16" s="85"/>
      <c r="E16" s="778"/>
      <c r="F16" s="1129"/>
      <c r="G16" s="85"/>
      <c r="H16" s="86"/>
    </row>
    <row r="17" spans="1:8" s="79" customFormat="1">
      <c r="A17" s="170" t="s">
        <v>69</v>
      </c>
      <c r="B17" s="168">
        <v>2401</v>
      </c>
      <c r="C17" s="112" t="s">
        <v>63</v>
      </c>
      <c r="D17" s="92"/>
      <c r="E17" s="820"/>
      <c r="F17" s="1591"/>
      <c r="G17" s="92"/>
      <c r="H17" s="1773"/>
    </row>
    <row r="18" spans="1:8" s="79" customFormat="1">
      <c r="A18" s="170"/>
      <c r="B18" s="1394">
        <v>1E-3</v>
      </c>
      <c r="C18" s="112" t="s">
        <v>70</v>
      </c>
      <c r="D18" s="92"/>
      <c r="E18" s="820"/>
      <c r="F18" s="1591"/>
      <c r="G18" s="92"/>
      <c r="H18" s="1773"/>
    </row>
    <row r="19" spans="1:8" s="79" customFormat="1">
      <c r="A19" s="170"/>
      <c r="B19" s="94">
        <v>16</v>
      </c>
      <c r="C19" s="113" t="s">
        <v>212</v>
      </c>
      <c r="D19" s="92"/>
      <c r="E19" s="820"/>
      <c r="F19" s="1591"/>
      <c r="G19" s="92"/>
      <c r="H19" s="1773"/>
    </row>
    <row r="20" spans="1:8" s="79" customFormat="1">
      <c r="A20" s="170"/>
      <c r="B20" s="94">
        <v>44</v>
      </c>
      <c r="C20" s="113" t="s">
        <v>72</v>
      </c>
      <c r="D20" s="92"/>
      <c r="E20" s="820"/>
      <c r="F20" s="1591"/>
      <c r="G20" s="92"/>
      <c r="H20" s="1773"/>
    </row>
    <row r="21" spans="1:8" s="79" customFormat="1">
      <c r="A21" s="170"/>
      <c r="B21" s="1395" t="s">
        <v>573</v>
      </c>
      <c r="C21" s="113" t="s">
        <v>125</v>
      </c>
      <c r="D21" s="92"/>
      <c r="E21" s="1588"/>
      <c r="F21" s="596"/>
      <c r="G21" s="227">
        <v>451</v>
      </c>
      <c r="H21" s="1773" t="s">
        <v>246</v>
      </c>
    </row>
    <row r="22" spans="1:8" s="79" customFormat="1">
      <c r="A22" s="91" t="s">
        <v>64</v>
      </c>
      <c r="B22" s="1396">
        <v>44</v>
      </c>
      <c r="C22" s="1560" t="s">
        <v>72</v>
      </c>
      <c r="D22" s="92"/>
      <c r="E22" s="1588"/>
      <c r="F22" s="596"/>
      <c r="G22" s="871">
        <v>451</v>
      </c>
      <c r="H22" s="1773"/>
    </row>
    <row r="23" spans="1:8" s="79" customFormat="1">
      <c r="A23" s="170"/>
      <c r="B23" s="168"/>
      <c r="C23" s="112"/>
      <c r="D23" s="92"/>
      <c r="E23" s="1588"/>
      <c r="F23" s="596"/>
      <c r="G23" s="92"/>
      <c r="H23" s="1773"/>
    </row>
    <row r="24" spans="1:8" s="79" customFormat="1">
      <c r="A24" s="170"/>
      <c r="B24" s="1396">
        <v>45</v>
      </c>
      <c r="C24" s="1560" t="s">
        <v>22</v>
      </c>
      <c r="D24" s="92"/>
      <c r="E24" s="1588"/>
      <c r="F24" s="596"/>
      <c r="G24" s="92"/>
      <c r="H24" s="1773"/>
    </row>
    <row r="25" spans="1:8" s="79" customFormat="1">
      <c r="A25" s="91"/>
      <c r="B25" s="106" t="s">
        <v>574</v>
      </c>
      <c r="C25" s="1560" t="s">
        <v>125</v>
      </c>
      <c r="D25" s="92"/>
      <c r="E25" s="1588"/>
      <c r="F25" s="596"/>
      <c r="G25" s="227">
        <v>1321</v>
      </c>
      <c r="H25" s="1773" t="s">
        <v>246</v>
      </c>
    </row>
    <row r="26" spans="1:8" s="79" customFormat="1">
      <c r="A26" s="91" t="s">
        <v>64</v>
      </c>
      <c r="B26" s="1396">
        <v>45</v>
      </c>
      <c r="C26" s="1560" t="s">
        <v>22</v>
      </c>
      <c r="D26" s="92"/>
      <c r="E26" s="1588"/>
      <c r="F26" s="596"/>
      <c r="G26" s="871">
        <v>1321</v>
      </c>
      <c r="H26" s="1773"/>
    </row>
    <row r="27" spans="1:8" s="79" customFormat="1">
      <c r="A27" s="170"/>
      <c r="B27" s="168"/>
      <c r="C27" s="112"/>
      <c r="D27" s="92"/>
      <c r="E27" s="1588"/>
      <c r="F27" s="596"/>
      <c r="G27" s="92"/>
      <c r="H27" s="1773"/>
    </row>
    <row r="28" spans="1:8" s="79" customFormat="1">
      <c r="A28" s="170"/>
      <c r="B28" s="1396">
        <v>46</v>
      </c>
      <c r="C28" s="1560" t="s">
        <v>23</v>
      </c>
      <c r="D28" s="92"/>
      <c r="E28" s="1588"/>
      <c r="F28" s="596"/>
      <c r="G28" s="92"/>
      <c r="H28" s="1773"/>
    </row>
    <row r="29" spans="1:8" s="79" customFormat="1">
      <c r="A29" s="91"/>
      <c r="B29" s="106" t="s">
        <v>575</v>
      </c>
      <c r="C29" s="1560" t="s">
        <v>125</v>
      </c>
      <c r="D29" s="92"/>
      <c r="E29" s="1588"/>
      <c r="F29" s="596"/>
      <c r="G29" s="227">
        <v>794</v>
      </c>
      <c r="H29" s="1773" t="s">
        <v>246</v>
      </c>
    </row>
    <row r="30" spans="1:8" s="79" customFormat="1">
      <c r="A30" s="91" t="s">
        <v>64</v>
      </c>
      <c r="B30" s="1396">
        <v>46</v>
      </c>
      <c r="C30" s="1560" t="s">
        <v>23</v>
      </c>
      <c r="D30" s="92"/>
      <c r="E30" s="1588"/>
      <c r="F30" s="596"/>
      <c r="G30" s="871">
        <v>794</v>
      </c>
      <c r="H30" s="1773"/>
    </row>
    <row r="31" spans="1:8" s="79" customFormat="1">
      <c r="A31" s="170"/>
      <c r="B31" s="168"/>
      <c r="C31" s="112"/>
      <c r="D31" s="92"/>
      <c r="E31" s="1588"/>
      <c r="F31" s="596"/>
      <c r="G31" s="92"/>
      <c r="H31" s="1773"/>
    </row>
    <row r="32" spans="1:8" s="79" customFormat="1">
      <c r="A32" s="170"/>
      <c r="B32" s="1396">
        <v>47</v>
      </c>
      <c r="C32" s="1560" t="s">
        <v>24</v>
      </c>
      <c r="D32" s="92"/>
      <c r="E32" s="1588"/>
      <c r="F32" s="596"/>
      <c r="G32" s="92"/>
      <c r="H32" s="1773"/>
    </row>
    <row r="33" spans="1:8" s="79" customFormat="1">
      <c r="A33" s="91"/>
      <c r="B33" s="106" t="s">
        <v>576</v>
      </c>
      <c r="C33" s="1560" t="s">
        <v>125</v>
      </c>
      <c r="D33" s="92"/>
      <c r="E33" s="1588"/>
      <c r="F33" s="596"/>
      <c r="G33" s="227">
        <v>553</v>
      </c>
      <c r="H33" s="1773" t="s">
        <v>246</v>
      </c>
    </row>
    <row r="34" spans="1:8" s="79" customFormat="1">
      <c r="A34" s="91" t="s">
        <v>64</v>
      </c>
      <c r="B34" s="1396">
        <v>47</v>
      </c>
      <c r="C34" s="1560" t="s">
        <v>24</v>
      </c>
      <c r="D34" s="92"/>
      <c r="E34" s="1588"/>
      <c r="F34" s="596"/>
      <c r="G34" s="871">
        <v>553</v>
      </c>
      <c r="H34" s="1773"/>
    </row>
    <row r="35" spans="1:8" s="79" customFormat="1">
      <c r="A35" s="170"/>
      <c r="B35" s="168"/>
      <c r="C35" s="112"/>
      <c r="D35" s="92"/>
      <c r="E35" s="1588"/>
      <c r="F35" s="596"/>
      <c r="G35" s="92"/>
      <c r="H35" s="1773"/>
    </row>
    <row r="36" spans="1:8" s="79" customFormat="1">
      <c r="A36" s="170"/>
      <c r="B36" s="1396">
        <v>48</v>
      </c>
      <c r="C36" s="1560" t="s">
        <v>25</v>
      </c>
      <c r="D36" s="92"/>
      <c r="E36" s="1588"/>
      <c r="F36" s="596"/>
      <c r="G36" s="92"/>
      <c r="H36" s="1773"/>
    </row>
    <row r="37" spans="1:8" s="79" customFormat="1">
      <c r="A37" s="91"/>
      <c r="B37" s="106" t="s">
        <v>577</v>
      </c>
      <c r="C37" s="1560" t="s">
        <v>125</v>
      </c>
      <c r="D37" s="92"/>
      <c r="E37" s="1588"/>
      <c r="F37" s="596"/>
      <c r="G37" s="227">
        <v>1602</v>
      </c>
      <c r="H37" s="1773" t="s">
        <v>246</v>
      </c>
    </row>
    <row r="38" spans="1:8" s="79" customFormat="1">
      <c r="A38" s="91" t="s">
        <v>64</v>
      </c>
      <c r="B38" s="1396">
        <v>48</v>
      </c>
      <c r="C38" s="1560" t="s">
        <v>25</v>
      </c>
      <c r="D38" s="92"/>
      <c r="E38" s="1588"/>
      <c r="F38" s="596"/>
      <c r="G38" s="871">
        <v>1602</v>
      </c>
      <c r="H38" s="1773"/>
    </row>
    <row r="39" spans="1:8" s="79" customFormat="1">
      <c r="A39" s="91" t="s">
        <v>64</v>
      </c>
      <c r="B39" s="1396">
        <v>16</v>
      </c>
      <c r="C39" s="1560" t="s">
        <v>212</v>
      </c>
      <c r="D39" s="92"/>
      <c r="E39" s="1588"/>
      <c r="F39" s="596"/>
      <c r="G39" s="871">
        <v>4721</v>
      </c>
      <c r="H39" s="1773"/>
    </row>
    <row r="40" spans="1:8" s="79" customFormat="1">
      <c r="A40" s="91" t="s">
        <v>64</v>
      </c>
      <c r="B40" s="108">
        <v>1E-3</v>
      </c>
      <c r="C40" s="88" t="s">
        <v>70</v>
      </c>
      <c r="D40" s="92"/>
      <c r="E40" s="1588"/>
      <c r="F40" s="596"/>
      <c r="G40" s="871">
        <v>4721</v>
      </c>
      <c r="H40" s="1773"/>
    </row>
    <row r="41" spans="1:8" s="79" customFormat="1">
      <c r="A41" s="170"/>
      <c r="B41" s="168"/>
      <c r="C41" s="112"/>
      <c r="D41" s="92"/>
      <c r="E41" s="717"/>
      <c r="F41" s="596"/>
      <c r="G41" s="92"/>
      <c r="H41" s="1773"/>
    </row>
    <row r="42" spans="1:8" s="79" customFormat="1">
      <c r="A42" s="170"/>
      <c r="B42" s="102">
        <v>0.8</v>
      </c>
      <c r="C42" s="88" t="s">
        <v>27</v>
      </c>
      <c r="D42" s="92"/>
      <c r="E42" s="717"/>
      <c r="F42" s="596"/>
      <c r="G42" s="92"/>
      <c r="H42" s="1773"/>
    </row>
    <row r="43" spans="1:8" s="79" customFormat="1">
      <c r="A43" s="170"/>
      <c r="B43" s="81">
        <v>16</v>
      </c>
      <c r="C43" s="1560" t="s">
        <v>212</v>
      </c>
      <c r="D43" s="92"/>
      <c r="E43" s="717"/>
      <c r="F43" s="596"/>
      <c r="G43" s="92"/>
      <c r="H43" s="1773"/>
    </row>
    <row r="44" spans="1:8" s="79" customFormat="1">
      <c r="A44" s="94" t="s">
        <v>250</v>
      </c>
      <c r="B44" s="94" t="s">
        <v>782</v>
      </c>
      <c r="C44" s="113" t="s">
        <v>787</v>
      </c>
      <c r="D44" s="92"/>
      <c r="E44" s="1588"/>
      <c r="F44" s="596"/>
      <c r="G44" s="103">
        <v>50000</v>
      </c>
      <c r="H44" s="1773" t="s">
        <v>248</v>
      </c>
    </row>
    <row r="45" spans="1:8" s="79" customFormat="1" ht="14.25" customHeight="1">
      <c r="A45" s="1741" t="s">
        <v>250</v>
      </c>
      <c r="B45" s="1741" t="s">
        <v>783</v>
      </c>
      <c r="C45" s="1742" t="s">
        <v>788</v>
      </c>
      <c r="D45" s="227"/>
      <c r="E45" s="1588"/>
      <c r="F45" s="596"/>
      <c r="G45" s="227">
        <v>27700</v>
      </c>
      <c r="H45" s="1773" t="s">
        <v>255</v>
      </c>
    </row>
    <row r="46" spans="1:8" s="79" customFormat="1">
      <c r="A46" s="94" t="s">
        <v>250</v>
      </c>
      <c r="B46" s="94" t="s">
        <v>784</v>
      </c>
      <c r="C46" s="113" t="s">
        <v>789</v>
      </c>
      <c r="D46" s="92"/>
      <c r="E46" s="1588"/>
      <c r="F46" s="596"/>
      <c r="G46" s="103">
        <v>1000</v>
      </c>
      <c r="H46" s="1773" t="s">
        <v>254</v>
      </c>
    </row>
    <row r="47" spans="1:8" s="79" customFormat="1">
      <c r="A47" s="94" t="s">
        <v>250</v>
      </c>
      <c r="B47" s="94" t="s">
        <v>785</v>
      </c>
      <c r="C47" s="113" t="s">
        <v>790</v>
      </c>
      <c r="D47" s="92"/>
      <c r="E47" s="1588"/>
      <c r="F47" s="596"/>
      <c r="G47" s="103">
        <v>20000</v>
      </c>
      <c r="H47" s="1773" t="s">
        <v>283</v>
      </c>
    </row>
    <row r="48" spans="1:8" s="79" customFormat="1">
      <c r="A48" s="94" t="s">
        <v>250</v>
      </c>
      <c r="B48" s="94" t="s">
        <v>786</v>
      </c>
      <c r="C48" s="113" t="s">
        <v>791</v>
      </c>
      <c r="D48" s="92"/>
      <c r="E48" s="1588"/>
      <c r="F48" s="596"/>
      <c r="G48" s="227">
        <v>5000</v>
      </c>
      <c r="H48" s="1773" t="s">
        <v>256</v>
      </c>
    </row>
    <row r="49" spans="1:8" s="79" customFormat="1">
      <c r="A49" s="91" t="s">
        <v>64</v>
      </c>
      <c r="B49" s="81">
        <v>16</v>
      </c>
      <c r="C49" s="1560" t="s">
        <v>212</v>
      </c>
      <c r="D49" s="92"/>
      <c r="E49" s="1588"/>
      <c r="F49" s="596"/>
      <c r="G49" s="871">
        <v>103700</v>
      </c>
      <c r="H49" s="1773"/>
    </row>
    <row r="50" spans="1:8" s="79" customFormat="1">
      <c r="A50" s="170"/>
      <c r="B50" s="168"/>
      <c r="C50" s="112"/>
      <c r="D50" s="92"/>
      <c r="E50" s="717"/>
      <c r="F50" s="596"/>
      <c r="G50" s="92"/>
      <c r="H50" s="1773"/>
    </row>
    <row r="51" spans="1:8" s="79" customFormat="1">
      <c r="A51" s="170"/>
      <c r="B51" s="81">
        <v>66</v>
      </c>
      <c r="C51" s="1560" t="s">
        <v>792</v>
      </c>
      <c r="D51" s="92"/>
      <c r="E51" s="717"/>
      <c r="F51" s="596"/>
      <c r="G51" s="92"/>
      <c r="H51" s="1773"/>
    </row>
    <row r="52" spans="1:8" s="79" customFormat="1">
      <c r="A52" s="170"/>
      <c r="B52" s="81">
        <v>44</v>
      </c>
      <c r="C52" s="1560" t="s">
        <v>72</v>
      </c>
      <c r="D52" s="92"/>
      <c r="E52" s="717"/>
      <c r="F52" s="596"/>
      <c r="G52" s="92"/>
      <c r="H52" s="1773"/>
    </row>
    <row r="53" spans="1:8" s="79" customFormat="1">
      <c r="A53" s="91"/>
      <c r="B53" s="155" t="s">
        <v>793</v>
      </c>
      <c r="C53" s="1560" t="s">
        <v>794</v>
      </c>
      <c r="D53" s="92"/>
      <c r="E53" s="1588"/>
      <c r="F53" s="596"/>
      <c r="G53" s="227">
        <v>30000</v>
      </c>
      <c r="H53" s="1773" t="s">
        <v>257</v>
      </c>
    </row>
    <row r="54" spans="1:8" s="79" customFormat="1">
      <c r="A54" s="91" t="s">
        <v>64</v>
      </c>
      <c r="B54" s="81">
        <v>44</v>
      </c>
      <c r="C54" s="1560" t="s">
        <v>72</v>
      </c>
      <c r="D54" s="92"/>
      <c r="E54" s="1588"/>
      <c r="F54" s="596"/>
      <c r="G54" s="472">
        <v>30000</v>
      </c>
      <c r="H54" s="1773"/>
    </row>
    <row r="55" spans="1:8" s="79" customFormat="1">
      <c r="A55" s="91" t="s">
        <v>64</v>
      </c>
      <c r="B55" s="81">
        <v>66</v>
      </c>
      <c r="C55" s="1560" t="s">
        <v>792</v>
      </c>
      <c r="D55" s="92"/>
      <c r="E55" s="1588"/>
      <c r="F55" s="596"/>
      <c r="G55" s="871">
        <v>30000</v>
      </c>
      <c r="H55" s="1773"/>
    </row>
    <row r="56" spans="1:8" s="79" customFormat="1">
      <c r="A56" s="91" t="s">
        <v>64</v>
      </c>
      <c r="B56" s="102">
        <v>0.8</v>
      </c>
      <c r="C56" s="88" t="s">
        <v>27</v>
      </c>
      <c r="D56" s="92"/>
      <c r="E56" s="1588"/>
      <c r="F56" s="596"/>
      <c r="G56" s="1126">
        <v>133700</v>
      </c>
      <c r="H56" s="1773"/>
    </row>
    <row r="57" spans="1:8" s="79" customFormat="1" ht="13.9" customHeight="1">
      <c r="A57" s="91" t="s">
        <v>64</v>
      </c>
      <c r="B57" s="87">
        <v>2401</v>
      </c>
      <c r="C57" s="88" t="s">
        <v>63</v>
      </c>
      <c r="D57" s="320"/>
      <c r="E57" s="1245"/>
      <c r="F57" s="1155"/>
      <c r="G57" s="1302">
        <v>138421</v>
      </c>
      <c r="H57" s="1317"/>
    </row>
    <row r="58" spans="1:8" s="79" customFormat="1" ht="13.9" customHeight="1">
      <c r="A58" s="159" t="s">
        <v>64</v>
      </c>
      <c r="B58" s="162"/>
      <c r="C58" s="99" t="s">
        <v>68</v>
      </c>
      <c r="D58" s="321"/>
      <c r="E58" s="1302"/>
      <c r="F58" s="597"/>
      <c r="G58" s="1302">
        <v>138421</v>
      </c>
      <c r="H58" s="1317"/>
    </row>
    <row r="59" spans="1:8" s="79" customFormat="1" ht="13.9" customHeight="1">
      <c r="A59" s="170"/>
      <c r="B59" s="94"/>
      <c r="C59" s="112" t="s">
        <v>21</v>
      </c>
      <c r="D59" s="284"/>
      <c r="E59" s="1475"/>
      <c r="F59" s="596"/>
      <c r="G59" s="1475"/>
      <c r="H59" s="1317"/>
    </row>
    <row r="60" spans="1:8" s="79" customFormat="1" ht="13.9" customHeight="1">
      <c r="A60" s="170" t="s">
        <v>69</v>
      </c>
      <c r="B60" s="168">
        <v>4401</v>
      </c>
      <c r="C60" s="112" t="s">
        <v>795</v>
      </c>
      <c r="D60" s="284"/>
      <c r="E60" s="1475"/>
      <c r="F60" s="596"/>
      <c r="G60" s="1475"/>
      <c r="H60" s="1317"/>
    </row>
    <row r="61" spans="1:8" s="79" customFormat="1" ht="13.9" customHeight="1">
      <c r="A61" s="91"/>
      <c r="B61" s="93">
        <v>0.8</v>
      </c>
      <c r="C61" s="88" t="s">
        <v>27</v>
      </c>
      <c r="D61" s="284"/>
      <c r="E61" s="1475"/>
      <c r="F61" s="596"/>
      <c r="G61" s="1475"/>
      <c r="H61" s="1317"/>
    </row>
    <row r="62" spans="1:8" s="79" customFormat="1" ht="13.9" customHeight="1">
      <c r="A62" s="176"/>
      <c r="B62" s="1396">
        <v>16</v>
      </c>
      <c r="C62" s="1705" t="s">
        <v>212</v>
      </c>
      <c r="D62" s="284"/>
      <c r="E62" s="1475"/>
      <c r="F62" s="596"/>
      <c r="G62" s="1475"/>
      <c r="H62" s="1317"/>
    </row>
    <row r="63" spans="1:8" s="79" customFormat="1" ht="13.9" customHeight="1">
      <c r="A63" s="87" t="s">
        <v>250</v>
      </c>
      <c r="B63" s="81" t="s">
        <v>796</v>
      </c>
      <c r="C63" s="1979" t="s">
        <v>1069</v>
      </c>
      <c r="D63" s="284"/>
      <c r="E63" s="1475"/>
      <c r="F63" s="596"/>
      <c r="G63" s="1475">
        <v>10000</v>
      </c>
      <c r="H63" s="1317" t="s">
        <v>424</v>
      </c>
    </row>
    <row r="64" spans="1:8" s="79" customFormat="1" ht="13.9" customHeight="1">
      <c r="A64" s="87" t="s">
        <v>250</v>
      </c>
      <c r="B64" s="81" t="s">
        <v>1070</v>
      </c>
      <c r="C64" s="1705" t="s">
        <v>797</v>
      </c>
      <c r="D64" s="284"/>
      <c r="E64" s="1475"/>
      <c r="F64" s="596"/>
      <c r="G64" s="1245">
        <v>7000</v>
      </c>
      <c r="H64" s="1317"/>
    </row>
    <row r="65" spans="1:8" s="79" customFormat="1" ht="13.9" customHeight="1">
      <c r="A65" s="91" t="s">
        <v>64</v>
      </c>
      <c r="B65" s="1396">
        <v>16</v>
      </c>
      <c r="C65" s="1560" t="s">
        <v>212</v>
      </c>
      <c r="D65" s="284"/>
      <c r="E65" s="1475"/>
      <c r="F65" s="596"/>
      <c r="G65" s="1302">
        <v>17000</v>
      </c>
      <c r="H65" s="1317"/>
    </row>
    <row r="66" spans="1:8" s="79" customFormat="1" ht="13.9" customHeight="1">
      <c r="A66" s="91" t="s">
        <v>64</v>
      </c>
      <c r="B66" s="93">
        <v>0.8</v>
      </c>
      <c r="C66" s="88" t="s">
        <v>27</v>
      </c>
      <c r="D66" s="284"/>
      <c r="E66" s="1475"/>
      <c r="F66" s="596"/>
      <c r="G66" s="1302">
        <v>17000</v>
      </c>
      <c r="H66" s="1317"/>
    </row>
    <row r="67" spans="1:8" s="79" customFormat="1" ht="13.9" customHeight="1">
      <c r="A67" s="91" t="s">
        <v>64</v>
      </c>
      <c r="B67" s="87">
        <v>4401</v>
      </c>
      <c r="C67" s="1745" t="s">
        <v>795</v>
      </c>
      <c r="D67" s="320"/>
      <c r="E67" s="1245"/>
      <c r="F67" s="1155"/>
      <c r="G67" s="1302">
        <v>17000</v>
      </c>
      <c r="H67" s="1317"/>
    </row>
    <row r="68" spans="1:8" s="79" customFormat="1">
      <c r="A68" s="159" t="s">
        <v>64</v>
      </c>
      <c r="B68" s="162"/>
      <c r="C68" s="112" t="s">
        <v>21</v>
      </c>
      <c r="D68" s="238"/>
      <c r="E68" s="1141"/>
      <c r="F68" s="1119"/>
      <c r="G68" s="1141">
        <v>17000</v>
      </c>
      <c r="H68" s="1316"/>
    </row>
    <row r="69" spans="1:8" s="79" customFormat="1">
      <c r="A69" s="159" t="s">
        <v>64</v>
      </c>
      <c r="B69" s="162"/>
      <c r="C69" s="157" t="s">
        <v>65</v>
      </c>
      <c r="D69" s="924"/>
      <c r="E69" s="1302"/>
      <c r="F69" s="597"/>
      <c r="G69" s="1302">
        <v>155421</v>
      </c>
      <c r="H69" s="1779"/>
    </row>
    <row r="70" spans="1:8" s="815" customFormat="1" ht="16.149999999999999" customHeight="1">
      <c r="A70" s="2036" t="s">
        <v>250</v>
      </c>
      <c r="B70" s="2313" t="s">
        <v>1072</v>
      </c>
      <c r="C70" s="2313"/>
      <c r="D70" s="2037"/>
      <c r="E70" s="2038"/>
      <c r="F70" s="2162"/>
      <c r="G70" s="2037"/>
      <c r="H70" s="2039"/>
    </row>
    <row r="71" spans="1:8" ht="15" customHeight="1">
      <c r="A71" s="1456" t="s">
        <v>249</v>
      </c>
      <c r="C71" s="1456"/>
      <c r="D71" s="1456"/>
      <c r="E71" s="1456"/>
      <c r="F71" s="2166"/>
      <c r="G71" s="1456"/>
      <c r="H71" s="1775"/>
    </row>
    <row r="72" spans="1:8" ht="15" customHeight="1">
      <c r="A72" s="630" t="s">
        <v>246</v>
      </c>
      <c r="B72" s="266" t="s">
        <v>651</v>
      </c>
      <c r="C72" s="266"/>
      <c r="D72" s="266"/>
      <c r="E72" s="266"/>
      <c r="F72" s="2166"/>
      <c r="G72" s="266"/>
      <c r="H72" s="1774"/>
    </row>
    <row r="73" spans="1:8" ht="15" customHeight="1">
      <c r="A73" s="1610" t="s">
        <v>248</v>
      </c>
      <c r="B73" s="2312" t="s">
        <v>1071</v>
      </c>
      <c r="C73" s="2312"/>
      <c r="D73" s="2312"/>
      <c r="E73" s="2312"/>
      <c r="F73" s="2312"/>
      <c r="G73" s="271"/>
      <c r="H73" s="1776"/>
    </row>
    <row r="74" spans="1:8" ht="26.45" customHeight="1">
      <c r="A74" s="1610" t="s">
        <v>255</v>
      </c>
      <c r="B74" s="2312" t="s">
        <v>1073</v>
      </c>
      <c r="C74" s="2312"/>
      <c r="D74" s="2312"/>
      <c r="E74" s="2312"/>
      <c r="F74" s="2312"/>
      <c r="G74" s="2312"/>
      <c r="H74" s="1776"/>
    </row>
    <row r="75" spans="1:8" ht="15" customHeight="1">
      <c r="A75" s="1610" t="s">
        <v>254</v>
      </c>
      <c r="B75" s="2312" t="s">
        <v>908</v>
      </c>
      <c r="C75" s="2312"/>
      <c r="D75" s="2312"/>
      <c r="E75" s="2312"/>
      <c r="F75" s="2312"/>
      <c r="G75" s="271"/>
      <c r="H75" s="1776"/>
    </row>
    <row r="76" spans="1:8" ht="28.9" customHeight="1">
      <c r="A76" s="1610" t="s">
        <v>283</v>
      </c>
      <c r="B76" s="2312" t="s">
        <v>1007</v>
      </c>
      <c r="C76" s="2312"/>
      <c r="D76" s="2312"/>
      <c r="E76" s="2312"/>
      <c r="F76" s="2312"/>
      <c r="G76" s="2312"/>
      <c r="H76" s="1776"/>
    </row>
    <row r="77" spans="1:8" ht="15" customHeight="1">
      <c r="A77" s="1610" t="s">
        <v>256</v>
      </c>
      <c r="B77" s="2312" t="s">
        <v>909</v>
      </c>
      <c r="C77" s="2312"/>
      <c r="D77" s="2312"/>
      <c r="E77" s="2312"/>
      <c r="F77" s="2312"/>
      <c r="G77" s="2312"/>
      <c r="H77" s="1776"/>
    </row>
    <row r="78" spans="1:8" ht="15" customHeight="1">
      <c r="A78" s="1610" t="s">
        <v>257</v>
      </c>
      <c r="B78" s="2312" t="s">
        <v>794</v>
      </c>
      <c r="C78" s="2312"/>
      <c r="D78" s="2312"/>
      <c r="E78" s="2312"/>
      <c r="F78" s="2312"/>
      <c r="G78" s="2312"/>
      <c r="H78" s="1776"/>
    </row>
    <row r="79" spans="1:8" ht="15" customHeight="1">
      <c r="A79" s="1610" t="s">
        <v>424</v>
      </c>
      <c r="B79" s="2312" t="s">
        <v>1008</v>
      </c>
      <c r="C79" s="2312"/>
      <c r="D79" s="2312"/>
      <c r="E79" s="2312"/>
      <c r="F79" s="2312"/>
      <c r="G79" s="2312"/>
      <c r="H79" s="1776"/>
    </row>
    <row r="80" spans="1:8" ht="19.5" customHeight="1">
      <c r="A80" s="1610"/>
      <c r="B80" s="2315"/>
      <c r="C80" s="2315"/>
      <c r="D80" s="2315"/>
      <c r="E80" s="2315"/>
      <c r="F80" s="2315"/>
      <c r="G80" s="2315"/>
      <c r="H80" s="1776"/>
    </row>
    <row r="81" spans="1:8">
      <c r="B81" s="389"/>
      <c r="C81" s="269"/>
      <c r="D81" s="270"/>
      <c r="E81" s="270"/>
      <c r="F81" s="2224"/>
      <c r="G81" s="270"/>
      <c r="H81" s="1776"/>
    </row>
    <row r="82" spans="1:8">
      <c r="B82" s="389"/>
      <c r="C82" s="269"/>
      <c r="D82" s="2207"/>
      <c r="E82" s="580"/>
      <c r="F82" s="2225"/>
      <c r="G82" s="580"/>
      <c r="H82" s="580"/>
    </row>
    <row r="83" spans="1:8">
      <c r="B83" s="389"/>
      <c r="C83" s="269"/>
      <c r="D83" s="262"/>
      <c r="E83" s="262"/>
      <c r="F83" s="2168"/>
      <c r="G83" s="262"/>
      <c r="H83" s="262"/>
    </row>
    <row r="84" spans="1:8">
      <c r="B84" s="389"/>
      <c r="C84" s="269"/>
      <c r="D84" s="414"/>
      <c r="E84" s="414"/>
      <c r="F84" s="2226"/>
      <c r="G84" s="414"/>
      <c r="H84" s="1777"/>
    </row>
    <row r="85" spans="1:8">
      <c r="C85" s="259"/>
      <c r="D85" s="379"/>
      <c r="E85" s="379"/>
      <c r="F85" s="2169"/>
      <c r="G85" s="379"/>
      <c r="H85" s="1777"/>
    </row>
    <row r="86" spans="1:8">
      <c r="C86" s="259"/>
      <c r="G86" s="271"/>
      <c r="H86" s="1776"/>
    </row>
    <row r="87" spans="1:8">
      <c r="C87" s="259"/>
      <c r="G87" s="271"/>
      <c r="H87" s="1776"/>
    </row>
    <row r="88" spans="1:8">
      <c r="C88" s="259"/>
      <c r="D88" s="379"/>
      <c r="E88" s="379"/>
      <c r="F88" s="2169"/>
      <c r="G88" s="379"/>
      <c r="H88" s="1777"/>
    </row>
    <row r="89" spans="1:8">
      <c r="C89" s="259"/>
      <c r="G89" s="271"/>
      <c r="H89" s="1776"/>
    </row>
    <row r="90" spans="1:8">
      <c r="C90" s="259"/>
      <c r="G90" s="271"/>
      <c r="H90" s="1776"/>
    </row>
    <row r="91" spans="1:8">
      <c r="C91" s="259"/>
      <c r="G91" s="271"/>
      <c r="H91" s="1776"/>
    </row>
    <row r="92" spans="1:8">
      <c r="C92" s="259"/>
      <c r="G92" s="271"/>
      <c r="H92" s="1776"/>
    </row>
    <row r="96" spans="1:8" ht="29.1" customHeight="1">
      <c r="A96" s="2311"/>
      <c r="B96" s="2311"/>
      <c r="C96" s="2311"/>
      <c r="D96" s="2311"/>
    </row>
    <row r="97" spans="1:4">
      <c r="A97" s="390"/>
      <c r="B97" s="390"/>
      <c r="C97" s="403"/>
      <c r="D97" s="404"/>
    </row>
    <row r="98" spans="1:4">
      <c r="A98" s="2311"/>
      <c r="B98" s="2311"/>
      <c r="C98" s="2311"/>
      <c r="D98" s="2311"/>
    </row>
    <row r="99" spans="1:4">
      <c r="A99" s="390"/>
      <c r="B99" s="390"/>
      <c r="C99" s="403"/>
      <c r="D99" s="404"/>
    </row>
    <row r="100" spans="1:4">
      <c r="A100" s="2311"/>
      <c r="B100" s="2311"/>
      <c r="C100" s="2311"/>
      <c r="D100" s="2311"/>
    </row>
    <row r="101" spans="1:4">
      <c r="A101" s="390"/>
      <c r="B101" s="390"/>
      <c r="C101" s="403"/>
      <c r="D101" s="404"/>
    </row>
    <row r="102" spans="1:4">
      <c r="A102" s="2311"/>
      <c r="B102" s="2311"/>
      <c r="C102" s="2311"/>
      <c r="D102" s="2311"/>
    </row>
    <row r="103" spans="1:4">
      <c r="A103" s="390"/>
      <c r="B103" s="390"/>
      <c r="C103" s="403"/>
      <c r="D103" s="404"/>
    </row>
  </sheetData>
  <mergeCells count="18">
    <mergeCell ref="A1:G1"/>
    <mergeCell ref="A2:G2"/>
    <mergeCell ref="B14:G14"/>
    <mergeCell ref="A3:G3"/>
    <mergeCell ref="B4:G4"/>
    <mergeCell ref="A98:D98"/>
    <mergeCell ref="B74:G74"/>
    <mergeCell ref="A100:D100"/>
    <mergeCell ref="A102:D102"/>
    <mergeCell ref="B70:C70"/>
    <mergeCell ref="B73:F73"/>
    <mergeCell ref="B75:F75"/>
    <mergeCell ref="B76:G76"/>
    <mergeCell ref="B77:G77"/>
    <mergeCell ref="B78:G78"/>
    <mergeCell ref="B79:G79"/>
    <mergeCell ref="B80:G80"/>
    <mergeCell ref="A96:D96"/>
  </mergeCells>
  <printOptions horizontalCentered="1"/>
  <pageMargins left="0.98425196850393704" right="0.39370078740157483" top="0.59055118110236227" bottom="3.7401574803149606" header="0.51181102362204722" footer="3.5433070866141736"/>
  <pageSetup paperSize="9" scale="90" firstPageNumber="23" orientation="portrait" blackAndWhite="1" useFirstPageNumber="1" r:id="rId1"/>
  <headerFooter alignWithMargins="0">
    <oddHeader xml:space="preserve">&amp;C   </oddHeader>
    <oddFooter>&amp;C&amp;"Times New Roman,Bold" &amp;P</oddFooter>
  </headerFooter>
  <rowBreaks count="1" manualBreakCount="1">
    <brk id="45" max="9" man="1"/>
  </rowBreaks>
</worksheet>
</file>

<file path=xl/worksheets/sheet15.xml><?xml version="1.0" encoding="utf-8"?>
<worksheet xmlns="http://schemas.openxmlformats.org/spreadsheetml/2006/main" xmlns:r="http://schemas.openxmlformats.org/officeDocument/2006/relationships">
  <sheetPr syncVertical="1" syncRef="D1" transitionEvaluation="1" codeName="Sheet18"/>
  <dimension ref="A1:L114"/>
  <sheetViews>
    <sheetView view="pageBreakPreview" topLeftCell="D1" zoomScaleSheetLayoutView="100" workbookViewId="0">
      <selection activeCell="I1" sqref="I1:AC1048576"/>
    </sheetView>
  </sheetViews>
  <sheetFormatPr defaultColWidth="11" defaultRowHeight="12.75"/>
  <cols>
    <col min="1" max="1" width="6.42578125" style="390" customWidth="1"/>
    <col min="2" max="2" width="8.140625" style="393" customWidth="1"/>
    <col min="3" max="3" width="35.85546875" style="265" customWidth="1"/>
    <col min="4" max="4" width="9.140625" style="271" bestFit="1" customWidth="1"/>
    <col min="5" max="5" width="10.140625" style="271" customWidth="1"/>
    <col min="6" max="6" width="10.42578125" style="265" customWidth="1"/>
    <col min="7" max="7" width="9.42578125" style="265" customWidth="1"/>
    <col min="8" max="8" width="3.28515625" style="1778" customWidth="1"/>
    <col min="9" max="12" width="11" style="258"/>
    <col min="13" max="13" width="11.5703125" style="265" customWidth="1"/>
    <col min="14" max="16384" width="11" style="265"/>
  </cols>
  <sheetData>
    <row r="1" spans="1:12">
      <c r="A1" s="2316" t="s">
        <v>107</v>
      </c>
      <c r="B1" s="2316"/>
      <c r="C1" s="2316"/>
      <c r="D1" s="2316"/>
      <c r="E1" s="2316"/>
      <c r="F1" s="2316"/>
      <c r="G1" s="2316"/>
      <c r="H1" s="2149"/>
      <c r="L1" s="265"/>
    </row>
    <row r="2" spans="1:12">
      <c r="A2" s="2321" t="s">
        <v>108</v>
      </c>
      <c r="B2" s="2321"/>
      <c r="C2" s="2321"/>
      <c r="D2" s="2321"/>
      <c r="E2" s="2321"/>
      <c r="F2" s="2321"/>
      <c r="G2" s="2321"/>
      <c r="H2" s="2148"/>
      <c r="L2" s="265"/>
    </row>
    <row r="3" spans="1:12" s="815" customFormat="1" ht="17.45" customHeight="1">
      <c r="A3" s="2271" t="s">
        <v>1011</v>
      </c>
      <c r="B3" s="2271"/>
      <c r="C3" s="2271"/>
      <c r="D3" s="2271"/>
      <c r="E3" s="2271"/>
      <c r="F3" s="2271"/>
      <c r="G3" s="2271"/>
      <c r="H3" s="2145"/>
    </row>
    <row r="4" spans="1:12" ht="9" customHeight="1">
      <c r="A4" s="32"/>
      <c r="B4" s="2261"/>
      <c r="C4" s="2261"/>
      <c r="D4" s="2261"/>
      <c r="E4" s="2261"/>
      <c r="F4" s="2261"/>
      <c r="G4" s="2261"/>
      <c r="H4" s="559"/>
    </row>
    <row r="5" spans="1:12">
      <c r="A5" s="32"/>
      <c r="B5" s="28"/>
      <c r="C5" s="28"/>
      <c r="D5" s="34"/>
      <c r="E5" s="35" t="s">
        <v>13</v>
      </c>
      <c r="F5" s="35" t="s">
        <v>14</v>
      </c>
      <c r="G5" s="35" t="s">
        <v>134</v>
      </c>
      <c r="H5" s="2146"/>
    </row>
    <row r="6" spans="1:12">
      <c r="A6" s="32"/>
      <c r="B6" s="40" t="s">
        <v>15</v>
      </c>
      <c r="C6" s="28" t="s">
        <v>16</v>
      </c>
      <c r="D6" s="37" t="s">
        <v>65</v>
      </c>
      <c r="E6" s="30">
        <v>436387</v>
      </c>
      <c r="F6" s="30">
        <v>138700</v>
      </c>
      <c r="G6" s="30">
        <v>575087</v>
      </c>
      <c r="H6" s="37"/>
    </row>
    <row r="7" spans="1:12">
      <c r="A7" s="32"/>
      <c r="B7" s="40" t="s">
        <v>506</v>
      </c>
      <c r="C7" s="28" t="s">
        <v>504</v>
      </c>
      <c r="D7" s="37" t="s">
        <v>65</v>
      </c>
      <c r="E7" s="1355">
        <v>43050</v>
      </c>
      <c r="F7" s="1356">
        <v>0</v>
      </c>
      <c r="G7" s="30">
        <v>43050</v>
      </c>
      <c r="H7" s="2146"/>
    </row>
    <row r="8" spans="1:12">
      <c r="A8" s="32"/>
      <c r="B8" s="36" t="s">
        <v>503</v>
      </c>
      <c r="C8" s="38" t="s">
        <v>18</v>
      </c>
      <c r="E8" s="609"/>
      <c r="F8" s="1352"/>
      <c r="G8" s="31"/>
      <c r="H8" s="2146"/>
    </row>
    <row r="9" spans="1:12">
      <c r="A9" s="32"/>
      <c r="B9" s="36"/>
      <c r="C9" s="38" t="s">
        <v>130</v>
      </c>
      <c r="D9" s="39" t="s">
        <v>65</v>
      </c>
      <c r="E9" s="609">
        <v>268648</v>
      </c>
      <c r="F9" s="581">
        <v>11540</v>
      </c>
      <c r="G9" s="31">
        <v>280188</v>
      </c>
      <c r="H9" s="2146"/>
    </row>
    <row r="10" spans="1:12">
      <c r="A10" s="32"/>
      <c r="B10" s="40" t="s">
        <v>64</v>
      </c>
      <c r="C10" s="28" t="s">
        <v>505</v>
      </c>
      <c r="D10" s="41" t="s">
        <v>65</v>
      </c>
      <c r="E10" s="42">
        <v>748085</v>
      </c>
      <c r="F10" s="42">
        <v>150240</v>
      </c>
      <c r="G10" s="42">
        <v>898325</v>
      </c>
      <c r="H10" s="37"/>
    </row>
    <row r="11" spans="1:12" ht="10.15" customHeight="1">
      <c r="A11" s="32"/>
      <c r="B11" s="36"/>
      <c r="C11" s="28"/>
      <c r="D11" s="29"/>
      <c r="E11" s="29"/>
      <c r="F11" s="37"/>
      <c r="G11" s="29"/>
      <c r="H11" s="37"/>
    </row>
    <row r="12" spans="1:12">
      <c r="A12" s="30"/>
      <c r="B12" s="598" t="s">
        <v>508</v>
      </c>
      <c r="C12" s="29" t="s">
        <v>33</v>
      </c>
      <c r="D12" s="29"/>
      <c r="E12" s="29"/>
      <c r="F12" s="37"/>
      <c r="G12" s="29"/>
      <c r="H12" s="37"/>
    </row>
    <row r="13" spans="1:12" s="249" customFormat="1">
      <c r="A13" s="250"/>
      <c r="B13" s="251"/>
      <c r="C13" s="248"/>
      <c r="D13" s="555"/>
      <c r="E13" s="555"/>
      <c r="F13" s="555"/>
      <c r="G13" s="555"/>
      <c r="H13" s="2144"/>
    </row>
    <row r="14" spans="1:12" s="249" customFormat="1" ht="13.15" customHeight="1" thickBot="1">
      <c r="A14" s="44"/>
      <c r="B14" s="2262" t="s">
        <v>122</v>
      </c>
      <c r="C14" s="2262"/>
      <c r="D14" s="2262"/>
      <c r="E14" s="2262"/>
      <c r="F14" s="2262"/>
      <c r="G14" s="2262"/>
      <c r="H14" s="560"/>
    </row>
    <row r="15" spans="1:12" s="249" customFormat="1" ht="14.25" thickTop="1" thickBot="1">
      <c r="A15" s="44"/>
      <c r="B15" s="228"/>
      <c r="C15" s="228" t="s">
        <v>34</v>
      </c>
      <c r="D15" s="228"/>
      <c r="E15" s="228"/>
      <c r="F15" s="228"/>
      <c r="G15" s="45" t="s">
        <v>770</v>
      </c>
      <c r="H15" s="2146"/>
    </row>
    <row r="16" spans="1:12" s="79" customFormat="1" ht="13.5" thickTop="1">
      <c r="A16" s="850"/>
      <c r="B16" s="81"/>
      <c r="C16" s="88" t="s">
        <v>68</v>
      </c>
      <c r="D16" s="85"/>
      <c r="E16" s="778"/>
      <c r="F16" s="778"/>
      <c r="G16" s="85"/>
      <c r="H16" s="86"/>
    </row>
    <row r="17" spans="1:10" s="79" customFormat="1">
      <c r="A17" s="1348" t="s">
        <v>69</v>
      </c>
      <c r="B17" s="87">
        <v>2407</v>
      </c>
      <c r="C17" s="88" t="s">
        <v>332</v>
      </c>
      <c r="D17" s="85"/>
      <c r="E17" s="778"/>
      <c r="F17" s="778"/>
      <c r="G17" s="85"/>
      <c r="H17" s="86"/>
    </row>
    <row r="18" spans="1:10" s="79" customFormat="1">
      <c r="A18" s="1348"/>
      <c r="B18" s="1350">
        <v>1</v>
      </c>
      <c r="C18" s="1349" t="s">
        <v>333</v>
      </c>
      <c r="D18" s="85"/>
      <c r="E18" s="778"/>
      <c r="F18" s="778"/>
      <c r="G18" s="85"/>
      <c r="H18" s="86"/>
    </row>
    <row r="19" spans="1:10" s="79" customFormat="1">
      <c r="A19" s="1348"/>
      <c r="B19" s="1351">
        <v>1.8</v>
      </c>
      <c r="C19" s="88" t="s">
        <v>334</v>
      </c>
      <c r="D19" s="85"/>
      <c r="E19" s="778"/>
      <c r="F19" s="778"/>
      <c r="G19" s="85"/>
      <c r="H19" s="86"/>
    </row>
    <row r="20" spans="1:10" s="79" customFormat="1" ht="14.45" customHeight="1">
      <c r="A20" s="1348"/>
      <c r="B20" s="81">
        <v>60</v>
      </c>
      <c r="C20" s="1349" t="s">
        <v>528</v>
      </c>
      <c r="D20" s="85"/>
      <c r="E20" s="778"/>
      <c r="F20" s="778"/>
      <c r="G20" s="85"/>
      <c r="H20" s="86"/>
    </row>
    <row r="21" spans="1:10" s="79" customFormat="1" ht="14.45" customHeight="1">
      <c r="A21" s="1409"/>
      <c r="B21" s="81" t="s">
        <v>148</v>
      </c>
      <c r="C21" s="1410" t="s">
        <v>77</v>
      </c>
      <c r="D21" s="85"/>
      <c r="E21" s="241"/>
      <c r="F21" s="1129"/>
      <c r="G21" s="85">
        <v>1600</v>
      </c>
      <c r="H21" s="86" t="s">
        <v>246</v>
      </c>
    </row>
    <row r="22" spans="1:10" s="79" customFormat="1" ht="14.45" customHeight="1">
      <c r="A22" s="1348"/>
      <c r="B22" s="106" t="s">
        <v>309</v>
      </c>
      <c r="C22" s="1349" t="s">
        <v>125</v>
      </c>
      <c r="D22" s="85"/>
      <c r="E22" s="241"/>
      <c r="F22" s="1129"/>
      <c r="G22" s="85">
        <v>2000</v>
      </c>
      <c r="H22" s="86" t="s">
        <v>248</v>
      </c>
    </row>
    <row r="23" spans="1:10" s="79" customFormat="1" ht="14.45" customHeight="1">
      <c r="A23" s="1348"/>
      <c r="B23" s="106" t="s">
        <v>146</v>
      </c>
      <c r="C23" s="1349" t="s">
        <v>529</v>
      </c>
      <c r="D23" s="85"/>
      <c r="E23" s="241"/>
      <c r="F23" s="1129"/>
      <c r="G23" s="85">
        <v>10120</v>
      </c>
      <c r="H23" s="86" t="s">
        <v>255</v>
      </c>
    </row>
    <row r="24" spans="1:10" s="79" customFormat="1" ht="14.45" customHeight="1">
      <c r="A24" s="1348"/>
      <c r="B24" s="106" t="s">
        <v>530</v>
      </c>
      <c r="C24" s="1349" t="s">
        <v>531</v>
      </c>
      <c r="D24" s="85"/>
      <c r="E24" s="241"/>
      <c r="F24" s="1129"/>
      <c r="G24" s="158">
        <v>4700</v>
      </c>
      <c r="H24" s="86" t="s">
        <v>254</v>
      </c>
    </row>
    <row r="25" spans="1:10" s="79" customFormat="1" ht="14.45" customHeight="1">
      <c r="A25" s="1348" t="s">
        <v>64</v>
      </c>
      <c r="B25" s="81">
        <v>60</v>
      </c>
      <c r="C25" s="1349" t="s">
        <v>528</v>
      </c>
      <c r="D25" s="85"/>
      <c r="E25" s="241"/>
      <c r="F25" s="1129"/>
      <c r="G25" s="993">
        <v>18420</v>
      </c>
      <c r="H25" s="86"/>
    </row>
    <row r="26" spans="1:10" s="79" customFormat="1" ht="14.45" customHeight="1">
      <c r="A26" s="1348" t="s">
        <v>64</v>
      </c>
      <c r="B26" s="1351">
        <v>1.8</v>
      </c>
      <c r="C26" s="88" t="s">
        <v>334</v>
      </c>
      <c r="D26" s="85"/>
      <c r="E26" s="241"/>
      <c r="F26" s="1129"/>
      <c r="G26" s="1354">
        <v>18420</v>
      </c>
      <c r="H26" s="86"/>
    </row>
    <row r="27" spans="1:10" s="79" customFormat="1">
      <c r="A27" s="1348" t="s">
        <v>64</v>
      </c>
      <c r="B27" s="1350">
        <v>1</v>
      </c>
      <c r="C27" s="1349" t="s">
        <v>333</v>
      </c>
      <c r="D27" s="85"/>
      <c r="E27" s="241"/>
      <c r="F27" s="1129"/>
      <c r="G27" s="1166">
        <v>18420</v>
      </c>
      <c r="H27" s="86"/>
    </row>
    <row r="28" spans="1:10" s="79" customFormat="1">
      <c r="A28" s="1349" t="s">
        <v>64</v>
      </c>
      <c r="B28" s="87">
        <v>2407</v>
      </c>
      <c r="C28" s="88" t="s">
        <v>332</v>
      </c>
      <c r="D28" s="85"/>
      <c r="E28" s="241"/>
      <c r="F28" s="1129"/>
      <c r="G28" s="993">
        <v>18420</v>
      </c>
      <c r="H28" s="86"/>
    </row>
    <row r="29" spans="1:10" s="79" customFormat="1" ht="10.15" customHeight="1">
      <c r="A29" s="1348"/>
      <c r="B29" s="81"/>
      <c r="C29" s="88"/>
      <c r="D29" s="85"/>
      <c r="E29" s="778"/>
      <c r="F29" s="778"/>
      <c r="G29" s="85"/>
      <c r="H29" s="86"/>
    </row>
    <row r="30" spans="1:10" s="79" customFormat="1">
      <c r="A30" s="850" t="s">
        <v>69</v>
      </c>
      <c r="B30" s="87">
        <v>2851</v>
      </c>
      <c r="C30" s="88" t="s">
        <v>92</v>
      </c>
      <c r="D30" s="111"/>
      <c r="E30" s="717"/>
      <c r="F30" s="717"/>
      <c r="G30" s="111"/>
      <c r="H30" s="1773"/>
      <c r="I30" s="79" t="e">
        <f>E30-#REF!</f>
        <v>#REF!</v>
      </c>
      <c r="J30" s="79">
        <f>F30-D30</f>
        <v>0</v>
      </c>
    </row>
    <row r="31" spans="1:10" s="79" customFormat="1">
      <c r="A31" s="1598"/>
      <c r="B31" s="93">
        <v>0.10199999999999999</v>
      </c>
      <c r="C31" s="88" t="s">
        <v>911</v>
      </c>
      <c r="D31" s="111"/>
      <c r="E31" s="717"/>
      <c r="F31" s="717"/>
      <c r="G31" s="111"/>
      <c r="H31" s="1773"/>
    </row>
    <row r="32" spans="1:10" s="79" customFormat="1">
      <c r="A32" s="1598"/>
      <c r="B32" s="389">
        <v>66</v>
      </c>
      <c r="C32" s="388" t="s">
        <v>912</v>
      </c>
      <c r="D32" s="111"/>
      <c r="E32" s="717"/>
      <c r="F32" s="717"/>
      <c r="G32" s="111"/>
      <c r="H32" s="1773"/>
    </row>
    <row r="33" spans="1:10" s="79" customFormat="1">
      <c r="A33" s="1602"/>
      <c r="B33" s="389" t="s">
        <v>913</v>
      </c>
      <c r="C33" s="388" t="s">
        <v>914</v>
      </c>
      <c r="D33" s="111"/>
      <c r="E33" s="1588"/>
      <c r="F33" s="596"/>
      <c r="G33" s="111">
        <v>250000</v>
      </c>
      <c r="H33" s="1316" t="s">
        <v>283</v>
      </c>
    </row>
    <row r="34" spans="1:10" s="79" customFormat="1">
      <c r="A34" s="1602" t="s">
        <v>64</v>
      </c>
      <c r="B34" s="389">
        <v>66</v>
      </c>
      <c r="C34" s="388" t="s">
        <v>912</v>
      </c>
      <c r="D34" s="111"/>
      <c r="E34" s="1588"/>
      <c r="F34" s="596"/>
      <c r="G34" s="177">
        <v>250000</v>
      </c>
      <c r="H34" s="1316"/>
    </row>
    <row r="35" spans="1:10" s="79" customFormat="1">
      <c r="A35" s="1598" t="s">
        <v>64</v>
      </c>
      <c r="B35" s="93">
        <v>0.10199999999999999</v>
      </c>
      <c r="C35" s="88" t="s">
        <v>911</v>
      </c>
      <c r="D35" s="111"/>
      <c r="E35" s="1588"/>
      <c r="F35" s="596"/>
      <c r="G35" s="472">
        <v>250000</v>
      </c>
      <c r="H35" s="1773"/>
    </row>
    <row r="36" spans="1:10" s="79" customFormat="1" ht="10.15" customHeight="1">
      <c r="A36" s="1598"/>
      <c r="B36" s="87"/>
      <c r="C36" s="88"/>
      <c r="D36" s="111"/>
      <c r="E36" s="717"/>
      <c r="F36" s="717"/>
      <c r="G36" s="111"/>
      <c r="H36" s="1773"/>
    </row>
    <row r="37" spans="1:10" s="79" customFormat="1" ht="14.45" customHeight="1">
      <c r="A37" s="1348"/>
      <c r="B37" s="93">
        <v>0.2</v>
      </c>
      <c r="C37" s="88" t="s">
        <v>522</v>
      </c>
      <c r="D37" s="232"/>
      <c r="E37" s="232"/>
      <c r="F37" s="1145"/>
      <c r="G37" s="232"/>
      <c r="H37" s="1316"/>
    </row>
    <row r="38" spans="1:10" s="79" customFormat="1" ht="14.45" customHeight="1">
      <c r="A38" s="1348"/>
      <c r="B38" s="81">
        <v>68</v>
      </c>
      <c r="C38" s="1349" t="s">
        <v>523</v>
      </c>
      <c r="D38" s="232"/>
      <c r="E38" s="232"/>
      <c r="F38" s="1145"/>
      <c r="G38" s="232"/>
      <c r="H38" s="1316"/>
    </row>
    <row r="39" spans="1:10" s="79" customFormat="1" ht="14.45" customHeight="1">
      <c r="A39" s="1348"/>
      <c r="B39" s="81">
        <v>61</v>
      </c>
      <c r="C39" s="1349" t="s">
        <v>524</v>
      </c>
      <c r="D39" s="232"/>
      <c r="E39" s="232"/>
      <c r="F39" s="1145"/>
      <c r="G39" s="232"/>
      <c r="H39" s="1316"/>
    </row>
    <row r="40" spans="1:10" s="79" customFormat="1" ht="14.45" customHeight="1">
      <c r="A40" s="1348"/>
      <c r="B40" s="106" t="s">
        <v>526</v>
      </c>
      <c r="C40" s="1349" t="s">
        <v>298</v>
      </c>
      <c r="D40" s="232"/>
      <c r="E40" s="232"/>
      <c r="F40" s="1129"/>
      <c r="G40" s="232">
        <v>128</v>
      </c>
      <c r="H40" s="2150" t="s">
        <v>256</v>
      </c>
    </row>
    <row r="41" spans="1:10" s="79" customFormat="1" ht="14.45" customHeight="1">
      <c r="A41" s="81"/>
      <c r="B41" s="106" t="s">
        <v>525</v>
      </c>
      <c r="C41" s="1349" t="s">
        <v>124</v>
      </c>
      <c r="D41" s="232"/>
      <c r="E41" s="232"/>
      <c r="F41" s="1129"/>
      <c r="G41" s="238">
        <v>100</v>
      </c>
      <c r="H41" s="2150" t="s">
        <v>257</v>
      </c>
    </row>
    <row r="42" spans="1:10" s="79" customFormat="1" ht="14.45" customHeight="1">
      <c r="A42" s="1348" t="s">
        <v>64</v>
      </c>
      <c r="B42" s="81">
        <v>61</v>
      </c>
      <c r="C42" s="1349" t="s">
        <v>524</v>
      </c>
      <c r="D42" s="232"/>
      <c r="E42" s="232"/>
      <c r="F42" s="1129"/>
      <c r="G42" s="238">
        <v>228</v>
      </c>
      <c r="H42" s="1316"/>
    </row>
    <row r="43" spans="1:10" s="79" customFormat="1" ht="14.45" customHeight="1">
      <c r="A43" s="1781" t="s">
        <v>64</v>
      </c>
      <c r="B43" s="1741">
        <v>68</v>
      </c>
      <c r="C43" s="1742" t="s">
        <v>523</v>
      </c>
      <c r="D43" s="238"/>
      <c r="E43" s="232"/>
      <c r="F43" s="1129"/>
      <c r="G43" s="235">
        <v>228</v>
      </c>
      <c r="H43" s="1316"/>
    </row>
    <row r="44" spans="1:10" s="79" customFormat="1" ht="14.45" customHeight="1">
      <c r="A44" s="1348" t="s">
        <v>64</v>
      </c>
      <c r="B44" s="93">
        <v>0.2</v>
      </c>
      <c r="C44" s="88" t="s">
        <v>522</v>
      </c>
      <c r="D44" s="232"/>
      <c r="E44" s="232"/>
      <c r="F44" s="1129"/>
      <c r="G44" s="238">
        <v>228</v>
      </c>
      <c r="H44" s="1316"/>
    </row>
    <row r="45" spans="1:10" s="79" customFormat="1">
      <c r="A45" s="866" t="s">
        <v>64</v>
      </c>
      <c r="B45" s="87">
        <v>2851</v>
      </c>
      <c r="C45" s="88" t="s">
        <v>92</v>
      </c>
      <c r="D45" s="238"/>
      <c r="E45" s="238"/>
      <c r="F45" s="1139"/>
      <c r="G45" s="235">
        <v>250228</v>
      </c>
      <c r="H45" s="2154"/>
      <c r="I45" s="79" t="e">
        <f>E45-#REF!</f>
        <v>#REF!</v>
      </c>
      <c r="J45" s="79">
        <f>F45-D45</f>
        <v>0</v>
      </c>
    </row>
    <row r="46" spans="1:10" s="79" customFormat="1">
      <c r="A46" s="98" t="s">
        <v>64</v>
      </c>
      <c r="B46" s="105"/>
      <c r="C46" s="99" t="s">
        <v>68</v>
      </c>
      <c r="D46" s="235"/>
      <c r="E46" s="235"/>
      <c r="F46" s="1119"/>
      <c r="G46" s="235">
        <v>268648</v>
      </c>
      <c r="H46" s="1316"/>
      <c r="I46" s="79" t="e">
        <f>E46-#REF!</f>
        <v>#REF!</v>
      </c>
      <c r="J46" s="79">
        <f>F46-D46</f>
        <v>0</v>
      </c>
    </row>
    <row r="47" spans="1:10" s="79" customFormat="1" ht="7.15" customHeight="1">
      <c r="A47" s="1436"/>
      <c r="B47" s="81"/>
      <c r="C47" s="88"/>
      <c r="D47" s="779"/>
      <c r="E47" s="779"/>
      <c r="F47" s="779"/>
      <c r="G47" s="779"/>
      <c r="H47" s="1316"/>
    </row>
    <row r="48" spans="1:10" s="79" customFormat="1">
      <c r="A48" s="1345"/>
      <c r="B48" s="81"/>
      <c r="C48" s="88" t="s">
        <v>21</v>
      </c>
      <c r="D48" s="232"/>
      <c r="E48" s="232"/>
      <c r="F48" s="1129"/>
      <c r="G48" s="232"/>
      <c r="H48" s="1316"/>
    </row>
    <row r="49" spans="1:10" s="79" customFormat="1">
      <c r="A49" s="1345" t="s">
        <v>69</v>
      </c>
      <c r="B49" s="87">
        <v>4860</v>
      </c>
      <c r="C49" s="88" t="s">
        <v>516</v>
      </c>
      <c r="D49" s="232"/>
      <c r="E49" s="232"/>
      <c r="F49" s="1129"/>
      <c r="G49" s="232"/>
      <c r="H49" s="1316"/>
    </row>
    <row r="50" spans="1:10" s="79" customFormat="1">
      <c r="A50" s="1345"/>
      <c r="B50" s="81">
        <v>60</v>
      </c>
      <c r="C50" s="1346" t="s">
        <v>143</v>
      </c>
      <c r="D50" s="232"/>
      <c r="E50" s="232"/>
      <c r="F50" s="1129"/>
      <c r="G50" s="232"/>
      <c r="H50" s="1316"/>
    </row>
    <row r="51" spans="1:10" s="79" customFormat="1">
      <c r="A51" s="1345"/>
      <c r="B51" s="93">
        <v>60.6</v>
      </c>
      <c r="C51" s="88" t="s">
        <v>143</v>
      </c>
      <c r="D51" s="232"/>
      <c r="E51" s="232"/>
      <c r="F51" s="1129"/>
      <c r="G51" s="232"/>
      <c r="H51" s="1316"/>
    </row>
    <row r="52" spans="1:10" s="79" customFormat="1">
      <c r="A52" s="1598"/>
      <c r="B52" s="1611">
        <v>61</v>
      </c>
      <c r="C52" s="1601" t="s">
        <v>910</v>
      </c>
      <c r="D52" s="232"/>
      <c r="E52" s="232"/>
      <c r="F52" s="1129"/>
      <c r="G52" s="232"/>
      <c r="H52" s="1316"/>
    </row>
    <row r="53" spans="1:10" s="79" customFormat="1">
      <c r="A53" s="81"/>
      <c r="B53" s="106" t="s">
        <v>147</v>
      </c>
      <c r="C53" s="1601" t="s">
        <v>519</v>
      </c>
      <c r="D53" s="232"/>
      <c r="E53" s="232"/>
      <c r="F53" s="1145"/>
      <c r="G53" s="232">
        <v>1100</v>
      </c>
      <c r="H53" s="1316" t="s">
        <v>424</v>
      </c>
    </row>
    <row r="54" spans="1:10" s="79" customFormat="1">
      <c r="A54" s="1976" t="s">
        <v>64</v>
      </c>
      <c r="B54" s="89">
        <v>61</v>
      </c>
      <c r="C54" s="1601" t="s">
        <v>915</v>
      </c>
      <c r="D54" s="232"/>
      <c r="E54" s="232"/>
      <c r="F54" s="1145"/>
      <c r="G54" s="235">
        <v>1100</v>
      </c>
      <c r="H54" s="1316"/>
    </row>
    <row r="55" spans="1:10" s="79" customFormat="1">
      <c r="A55" s="81"/>
      <c r="B55" s="89"/>
      <c r="C55" s="1705"/>
      <c r="D55" s="232"/>
      <c r="E55" s="232"/>
      <c r="F55" s="1145"/>
      <c r="G55" s="232"/>
      <c r="H55" s="1316"/>
    </row>
    <row r="56" spans="1:10" s="79" customFormat="1" ht="25.5">
      <c r="A56" s="1345"/>
      <c r="B56" s="89">
        <v>63</v>
      </c>
      <c r="C56" s="2158" t="s">
        <v>517</v>
      </c>
      <c r="D56" s="232"/>
      <c r="E56" s="232"/>
      <c r="F56" s="1145"/>
      <c r="G56" s="232"/>
      <c r="H56" s="1316"/>
    </row>
    <row r="57" spans="1:10" s="187" customFormat="1" ht="15.6" customHeight="1">
      <c r="A57" s="1457"/>
      <c r="B57" s="1458" t="s">
        <v>518</v>
      </c>
      <c r="C57" s="1459" t="s">
        <v>519</v>
      </c>
      <c r="D57" s="485"/>
      <c r="E57" s="485"/>
      <c r="F57" s="2227"/>
      <c r="G57" s="1261">
        <v>10440</v>
      </c>
      <c r="H57" s="1228" t="s">
        <v>425</v>
      </c>
    </row>
    <row r="58" spans="1:10" s="79" customFormat="1" ht="25.5">
      <c r="A58" s="1345" t="s">
        <v>64</v>
      </c>
      <c r="B58" s="89">
        <v>63</v>
      </c>
      <c r="C58" s="1346" t="s">
        <v>517</v>
      </c>
      <c r="D58" s="232"/>
      <c r="E58" s="232"/>
      <c r="F58" s="1145"/>
      <c r="G58" s="235">
        <v>10440</v>
      </c>
      <c r="H58" s="1316"/>
    </row>
    <row r="59" spans="1:10" s="79" customFormat="1">
      <c r="A59" s="1697" t="s">
        <v>64</v>
      </c>
      <c r="B59" s="93">
        <v>60.6</v>
      </c>
      <c r="C59" s="88" t="s">
        <v>143</v>
      </c>
      <c r="D59" s="232"/>
      <c r="E59" s="232"/>
      <c r="F59" s="1145"/>
      <c r="G59" s="235">
        <v>11540</v>
      </c>
      <c r="H59" s="1316"/>
    </row>
    <row r="60" spans="1:10" s="79" customFormat="1">
      <c r="A60" s="1697" t="s">
        <v>64</v>
      </c>
      <c r="B60" s="81">
        <v>60</v>
      </c>
      <c r="C60" s="1705" t="s">
        <v>143</v>
      </c>
      <c r="D60" s="232"/>
      <c r="E60" s="232"/>
      <c r="F60" s="1145"/>
      <c r="G60" s="235">
        <v>11540</v>
      </c>
      <c r="H60" s="1316"/>
    </row>
    <row r="61" spans="1:10" s="79" customFormat="1">
      <c r="A61" s="1345" t="s">
        <v>64</v>
      </c>
      <c r="B61" s="87">
        <v>4860</v>
      </c>
      <c r="C61" s="88" t="s">
        <v>516</v>
      </c>
      <c r="D61" s="238"/>
      <c r="E61" s="238"/>
      <c r="F61" s="1265"/>
      <c r="G61" s="235">
        <v>11540</v>
      </c>
      <c r="H61" s="1316"/>
    </row>
    <row r="62" spans="1:10" s="79" customFormat="1">
      <c r="A62" s="98" t="s">
        <v>64</v>
      </c>
      <c r="B62" s="105"/>
      <c r="C62" s="99" t="s">
        <v>21</v>
      </c>
      <c r="D62" s="235"/>
      <c r="E62" s="235"/>
      <c r="F62" s="1147"/>
      <c r="G62" s="235">
        <v>11540</v>
      </c>
      <c r="H62" s="1316"/>
    </row>
    <row r="63" spans="1:10" s="79" customFormat="1">
      <c r="A63" s="98" t="s">
        <v>64</v>
      </c>
      <c r="B63" s="105"/>
      <c r="C63" s="99" t="s">
        <v>65</v>
      </c>
      <c r="D63" s="235"/>
      <c r="E63" s="235"/>
      <c r="F63" s="1147"/>
      <c r="G63" s="235">
        <v>280188</v>
      </c>
      <c r="H63" s="2154"/>
      <c r="I63" s="79" t="e">
        <f>E63-#REF!</f>
        <v>#REF!</v>
      </c>
      <c r="J63" s="79">
        <f>F63-D63</f>
        <v>0</v>
      </c>
    </row>
    <row r="64" spans="1:10" s="79" customFormat="1" ht="8.4499999999999993" customHeight="1">
      <c r="A64" s="1697"/>
      <c r="B64" s="81"/>
      <c r="C64" s="88"/>
      <c r="D64" s="232"/>
      <c r="E64" s="232"/>
      <c r="F64" s="1145"/>
      <c r="G64" s="232"/>
      <c r="H64" s="2154"/>
    </row>
    <row r="65" spans="1:8">
      <c r="A65" s="2267" t="s">
        <v>249</v>
      </c>
      <c r="B65" s="2267"/>
      <c r="C65" s="2267"/>
      <c r="D65" s="2267"/>
      <c r="E65" s="2267"/>
      <c r="F65" s="2267"/>
      <c r="G65" s="2267"/>
      <c r="H65" s="1984"/>
    </row>
    <row r="66" spans="1:8" s="258" customFormat="1" ht="12.75" customHeight="1">
      <c r="A66" s="1774" t="s">
        <v>246</v>
      </c>
      <c r="B66" s="1782" t="s">
        <v>655</v>
      </c>
      <c r="C66" s="607"/>
      <c r="D66" s="607"/>
      <c r="E66" s="607"/>
      <c r="F66" s="607"/>
      <c r="G66" s="607"/>
      <c r="H66" s="1774"/>
    </row>
    <row r="67" spans="1:8" s="258" customFormat="1">
      <c r="A67" s="1774" t="s">
        <v>248</v>
      </c>
      <c r="B67" s="1782" t="s">
        <v>1074</v>
      </c>
      <c r="C67" s="607"/>
      <c r="D67" s="607"/>
      <c r="E67" s="607"/>
      <c r="F67" s="607"/>
      <c r="G67" s="607"/>
      <c r="H67" s="1774"/>
    </row>
    <row r="68" spans="1:8" s="258" customFormat="1" ht="14.25" customHeight="1">
      <c r="A68" s="1783" t="s">
        <v>255</v>
      </c>
      <c r="B68" s="2317" t="s">
        <v>533</v>
      </c>
      <c r="C68" s="2317"/>
      <c r="D68" s="2317"/>
      <c r="E68" s="2317"/>
      <c r="F68" s="2317"/>
      <c r="G68" s="2317"/>
      <c r="H68" s="2155"/>
    </row>
    <row r="69" spans="1:8" s="258" customFormat="1" ht="14.25" customHeight="1">
      <c r="A69" s="1783" t="s">
        <v>254</v>
      </c>
      <c r="B69" s="1784" t="s">
        <v>656</v>
      </c>
      <c r="C69" s="1710"/>
      <c r="D69" s="1710"/>
      <c r="E69" s="1710"/>
      <c r="F69" s="1710"/>
      <c r="G69" s="1710"/>
      <c r="H69" s="2155"/>
    </row>
    <row r="70" spans="1:8" s="258" customFormat="1" ht="14.25" customHeight="1">
      <c r="A70" s="1783" t="s">
        <v>283</v>
      </c>
      <c r="B70" s="2317" t="s">
        <v>914</v>
      </c>
      <c r="C70" s="2317"/>
      <c r="D70" s="2317"/>
      <c r="E70" s="2317"/>
      <c r="F70" s="2317"/>
      <c r="G70" s="2317"/>
      <c r="H70" s="2155"/>
    </row>
    <row r="71" spans="1:8" s="258" customFormat="1" ht="14.25" customHeight="1">
      <c r="A71" s="1783" t="s">
        <v>256</v>
      </c>
      <c r="B71" s="2317" t="s">
        <v>1075</v>
      </c>
      <c r="C71" s="2317"/>
      <c r="D71" s="2317"/>
      <c r="E71" s="2317"/>
      <c r="F71" s="2317"/>
      <c r="G71" s="2317"/>
      <c r="H71" s="2155"/>
    </row>
    <row r="72" spans="1:8" s="258" customFormat="1" ht="14.25" customHeight="1">
      <c r="A72" s="1778" t="s">
        <v>257</v>
      </c>
      <c r="B72" s="2319" t="s">
        <v>1001</v>
      </c>
      <c r="C72" s="2319"/>
      <c r="D72" s="2319"/>
      <c r="E72" s="2319"/>
      <c r="F72" s="2319"/>
      <c r="G72" s="2319"/>
      <c r="H72" s="2155"/>
    </row>
    <row r="73" spans="1:8" s="258" customFormat="1" ht="14.25" customHeight="1">
      <c r="A73" s="1778" t="s">
        <v>424</v>
      </c>
      <c r="B73" s="2320" t="s">
        <v>910</v>
      </c>
      <c r="C73" s="2320"/>
      <c r="D73" s="2320"/>
      <c r="E73" s="2320"/>
      <c r="F73" s="2320"/>
      <c r="G73" s="2320"/>
      <c r="H73" s="2155"/>
    </row>
    <row r="74" spans="1:8" s="258" customFormat="1" ht="28.15" customHeight="1">
      <c r="A74" s="1999" t="s">
        <v>425</v>
      </c>
      <c r="B74" s="2318" t="s">
        <v>1010</v>
      </c>
      <c r="C74" s="2318"/>
      <c r="D74" s="2318"/>
      <c r="E74" s="2318"/>
      <c r="F74" s="2318"/>
      <c r="G74" s="2318"/>
      <c r="H74" s="2155"/>
    </row>
    <row r="75" spans="1:8">
      <c r="A75" s="608"/>
      <c r="B75" s="602"/>
      <c r="C75" s="585"/>
      <c r="D75" s="585"/>
      <c r="E75" s="585"/>
      <c r="F75" s="585"/>
      <c r="G75" s="585"/>
      <c r="H75" s="630"/>
    </row>
    <row r="76" spans="1:8">
      <c r="A76" s="409"/>
      <c r="B76" s="389"/>
      <c r="C76" s="388"/>
      <c r="D76" s="2207"/>
      <c r="E76" s="580"/>
      <c r="F76" s="2207"/>
      <c r="G76" s="580"/>
      <c r="H76" s="580"/>
    </row>
    <row r="77" spans="1:8">
      <c r="A77" s="409"/>
      <c r="B77" s="389"/>
      <c r="C77" s="388"/>
      <c r="D77" s="408"/>
      <c r="E77" s="408"/>
      <c r="F77" s="408"/>
      <c r="G77" s="408"/>
      <c r="H77" s="1774"/>
    </row>
    <row r="78" spans="1:8">
      <c r="A78" s="562"/>
      <c r="B78" s="2318"/>
      <c r="C78" s="2318"/>
      <c r="D78" s="2318"/>
      <c r="E78" s="2318"/>
      <c r="F78" s="2318"/>
      <c r="G78" s="2318"/>
      <c r="H78" s="2318"/>
    </row>
    <row r="79" spans="1:8">
      <c r="A79" s="562"/>
      <c r="B79" s="2214"/>
      <c r="C79" s="2214"/>
      <c r="D79" s="2209"/>
      <c r="E79" s="2209"/>
      <c r="F79" s="278"/>
      <c r="G79" s="278"/>
      <c r="H79" s="2156"/>
    </row>
    <row r="80" spans="1:8">
      <c r="A80" s="562"/>
      <c r="B80" s="389"/>
      <c r="C80" s="269"/>
      <c r="D80" s="262"/>
      <c r="E80" s="262"/>
      <c r="F80" s="410"/>
      <c r="G80" s="262"/>
      <c r="H80" s="262"/>
    </row>
    <row r="81" spans="1:8">
      <c r="A81" s="562"/>
      <c r="B81" s="389"/>
      <c r="C81" s="269"/>
      <c r="D81" s="414"/>
      <c r="E81" s="414"/>
      <c r="F81" s="414"/>
      <c r="G81" s="414"/>
      <c r="H81" s="1910"/>
    </row>
    <row r="82" spans="1:8">
      <c r="A82" s="562"/>
      <c r="B82" s="389"/>
      <c r="C82" s="280"/>
      <c r="D82" s="567"/>
      <c r="E82" s="415"/>
      <c r="F82" s="567"/>
      <c r="G82" s="415"/>
      <c r="H82" s="1910"/>
    </row>
    <row r="83" spans="1:8">
      <c r="A83" s="562"/>
      <c r="B83" s="389"/>
      <c r="C83" s="269"/>
      <c r="D83" s="414"/>
      <c r="E83" s="414"/>
      <c r="F83" s="414"/>
      <c r="G83" s="414"/>
      <c r="H83" s="1910"/>
    </row>
    <row r="84" spans="1:8">
      <c r="A84" s="562"/>
      <c r="B84" s="389"/>
      <c r="C84" s="280"/>
      <c r="D84" s="567"/>
      <c r="E84" s="415"/>
      <c r="F84" s="415"/>
      <c r="G84" s="567"/>
      <c r="H84" s="2157"/>
    </row>
    <row r="85" spans="1:8">
      <c r="A85" s="562"/>
      <c r="B85" s="389"/>
      <c r="C85" s="280"/>
      <c r="D85" s="270"/>
      <c r="E85" s="270"/>
      <c r="F85" s="270"/>
      <c r="G85" s="270"/>
      <c r="H85" s="1905"/>
    </row>
    <row r="86" spans="1:8">
      <c r="A86" s="562"/>
      <c r="B86" s="389"/>
      <c r="C86" s="280"/>
      <c r="D86" s="270"/>
      <c r="E86" s="270"/>
      <c r="F86" s="270"/>
      <c r="G86" s="270"/>
      <c r="H86" s="1905"/>
    </row>
    <row r="87" spans="1:8">
      <c r="A87" s="562"/>
      <c r="B87" s="389"/>
      <c r="C87" s="280"/>
      <c r="D87" s="270"/>
      <c r="E87" s="270"/>
      <c r="F87" s="270"/>
      <c r="G87" s="270"/>
      <c r="H87" s="1905"/>
    </row>
    <row r="88" spans="1:8">
      <c r="A88" s="562"/>
      <c r="B88" s="389"/>
      <c r="C88" s="280"/>
      <c r="D88" s="270"/>
      <c r="E88" s="270"/>
      <c r="F88" s="270"/>
      <c r="G88" s="270"/>
      <c r="H88" s="1905"/>
    </row>
    <row r="89" spans="1:8">
      <c r="A89" s="562"/>
      <c r="B89" s="389"/>
      <c r="C89" s="280"/>
      <c r="D89" s="270"/>
      <c r="E89" s="270"/>
      <c r="F89" s="270"/>
      <c r="G89" s="270"/>
      <c r="H89" s="1905"/>
    </row>
    <row r="90" spans="1:8">
      <c r="A90" s="562"/>
      <c r="B90" s="389"/>
      <c r="C90" s="280"/>
      <c r="D90" s="270"/>
      <c r="E90" s="270"/>
      <c r="F90" s="270"/>
      <c r="G90" s="270"/>
      <c r="H90" s="1905"/>
    </row>
    <row r="91" spans="1:8">
      <c r="A91" s="562"/>
      <c r="B91" s="389"/>
      <c r="C91" s="280"/>
      <c r="D91" s="270"/>
      <c r="E91" s="270"/>
      <c r="F91" s="270"/>
      <c r="G91" s="270"/>
      <c r="H91" s="1905"/>
    </row>
    <row r="92" spans="1:8">
      <c r="A92" s="562"/>
      <c r="B92" s="389"/>
      <c r="C92" s="280"/>
      <c r="D92" s="270"/>
      <c r="E92" s="270"/>
      <c r="F92" s="270"/>
      <c r="G92" s="270"/>
      <c r="H92" s="1905"/>
    </row>
    <row r="93" spans="1:8">
      <c r="A93" s="562"/>
      <c r="B93" s="389"/>
      <c r="C93" s="269"/>
      <c r="D93" s="270"/>
      <c r="E93" s="270"/>
      <c r="F93" s="270"/>
      <c r="G93" s="270"/>
      <c r="H93" s="1905"/>
    </row>
    <row r="94" spans="1:8">
      <c r="A94" s="562"/>
      <c r="B94" s="389"/>
      <c r="C94" s="269"/>
      <c r="D94" s="270"/>
      <c r="E94" s="270"/>
      <c r="F94" s="270"/>
      <c r="G94" s="270"/>
      <c r="H94" s="1905"/>
    </row>
    <row r="95" spans="1:8">
      <c r="A95" s="562"/>
      <c r="B95" s="389"/>
      <c r="C95" s="269"/>
      <c r="D95" s="270"/>
      <c r="E95" s="270"/>
      <c r="F95" s="270"/>
      <c r="G95" s="270"/>
      <c r="H95" s="1905"/>
    </row>
    <row r="96" spans="1:8">
      <c r="A96" s="562"/>
      <c r="B96" s="389"/>
      <c r="C96" s="269"/>
      <c r="D96" s="270"/>
      <c r="E96" s="270"/>
      <c r="F96" s="270"/>
      <c r="G96" s="270"/>
      <c r="H96" s="1905"/>
    </row>
    <row r="97" spans="1:8">
      <c r="A97" s="562"/>
      <c r="B97" s="389"/>
      <c r="C97" s="269"/>
      <c r="D97" s="270"/>
      <c r="E97" s="270"/>
      <c r="F97" s="270"/>
      <c r="G97" s="270"/>
      <c r="H97" s="1905"/>
    </row>
    <row r="98" spans="1:8">
      <c r="F98" s="271"/>
      <c r="G98" s="271"/>
      <c r="H98" s="1776"/>
    </row>
    <row r="99" spans="1:8">
      <c r="F99" s="271"/>
      <c r="G99" s="271"/>
      <c r="H99" s="1776"/>
    </row>
    <row r="100" spans="1:8">
      <c r="F100" s="271"/>
      <c r="G100" s="271"/>
      <c r="H100" s="1776"/>
    </row>
    <row r="101" spans="1:8">
      <c r="F101" s="271"/>
      <c r="G101" s="271"/>
      <c r="H101" s="1776"/>
    </row>
    <row r="102" spans="1:8">
      <c r="F102" s="271"/>
      <c r="G102" s="271"/>
      <c r="H102" s="1776"/>
    </row>
    <row r="103" spans="1:8">
      <c r="F103" s="271"/>
      <c r="G103" s="271"/>
      <c r="H103" s="1776"/>
    </row>
    <row r="104" spans="1:8">
      <c r="F104" s="271"/>
      <c r="G104" s="271"/>
      <c r="H104" s="1776"/>
    </row>
    <row r="105" spans="1:8">
      <c r="F105" s="271"/>
      <c r="G105" s="271"/>
      <c r="H105" s="1776"/>
    </row>
    <row r="106" spans="1:8">
      <c r="F106" s="271"/>
      <c r="G106" s="271"/>
      <c r="H106" s="1776"/>
    </row>
    <row r="107" spans="1:8">
      <c r="F107" s="271"/>
      <c r="G107" s="271"/>
      <c r="H107" s="1776"/>
    </row>
    <row r="108" spans="1:8">
      <c r="F108" s="271"/>
      <c r="G108" s="271"/>
      <c r="H108" s="1776"/>
    </row>
    <row r="109" spans="1:8">
      <c r="F109" s="271"/>
      <c r="G109" s="271"/>
      <c r="H109" s="1776"/>
    </row>
    <row r="110" spans="1:8">
      <c r="F110" s="271"/>
      <c r="G110" s="271"/>
      <c r="H110" s="1776"/>
    </row>
    <row r="111" spans="1:8">
      <c r="F111" s="271"/>
      <c r="G111" s="271"/>
      <c r="H111" s="1776"/>
    </row>
    <row r="112" spans="1:8">
      <c r="F112" s="271"/>
      <c r="G112" s="271"/>
      <c r="H112" s="1776"/>
    </row>
    <row r="113" spans="6:8">
      <c r="F113" s="271"/>
      <c r="G113" s="271"/>
      <c r="H113" s="1776"/>
    </row>
    <row r="114" spans="6:8">
      <c r="F114" s="271"/>
      <c r="G114" s="271"/>
      <c r="H114" s="1776"/>
    </row>
  </sheetData>
  <mergeCells count="13">
    <mergeCell ref="B78:H78"/>
    <mergeCell ref="A2:G2"/>
    <mergeCell ref="A1:G1"/>
    <mergeCell ref="A65:G65"/>
    <mergeCell ref="B68:G68"/>
    <mergeCell ref="B74:G74"/>
    <mergeCell ref="B71:G71"/>
    <mergeCell ref="B72:G72"/>
    <mergeCell ref="B70:G70"/>
    <mergeCell ref="B73:G73"/>
    <mergeCell ref="A3:G3"/>
    <mergeCell ref="B4:G4"/>
    <mergeCell ref="B14:G14"/>
  </mergeCells>
  <printOptions horizontalCentered="1"/>
  <pageMargins left="0.98425196850393704" right="0.39370078740157483" top="0.59055118110236227" bottom="3.7401574803149606" header="0.51181102362204722" footer="3.5433070866141736"/>
  <pageSetup paperSize="9" scale="90" firstPageNumber="25" orientation="portrait" blackAndWhite="1" useFirstPageNumber="1" r:id="rId1"/>
  <headerFooter alignWithMargins="0">
    <oddHeader xml:space="preserve">&amp;C   </oddHeader>
    <oddFooter>&amp;C&amp;"Times New Roman,Bold"&amp;P</oddFooter>
  </headerFooter>
  <rowBreaks count="1" manualBreakCount="1">
    <brk id="43" max="9" man="1"/>
  </rowBreaks>
</worksheet>
</file>

<file path=xl/worksheets/sheet16.xml><?xml version="1.0" encoding="utf-8"?>
<worksheet xmlns="http://schemas.openxmlformats.org/spreadsheetml/2006/main" xmlns:r="http://schemas.openxmlformats.org/officeDocument/2006/relationships">
  <sheetPr syncVertical="1" syncRef="A10" transitionEvaluation="1"/>
  <dimension ref="A1:H61"/>
  <sheetViews>
    <sheetView view="pageBreakPreview" topLeftCell="A10" zoomScaleNormal="85" zoomScaleSheetLayoutView="100" workbookViewId="0">
      <selection activeCell="Q14" sqref="Q14"/>
    </sheetView>
  </sheetViews>
  <sheetFormatPr defaultColWidth="11" defaultRowHeight="12.75"/>
  <cols>
    <col min="1" max="1" width="6.42578125" style="867" customWidth="1"/>
    <col min="2" max="2" width="8.42578125" style="170" customWidth="1"/>
    <col min="3" max="3" width="36.140625" style="79" customWidth="1"/>
    <col min="4" max="4" width="8.5703125" style="92" customWidth="1"/>
    <col min="5" max="5" width="10.7109375" style="92" customWidth="1"/>
    <col min="6" max="6" width="10.7109375" style="79" customWidth="1"/>
    <col min="7" max="7" width="10.85546875" style="79" customWidth="1"/>
    <col min="8" max="8" width="3.5703125" style="79" customWidth="1"/>
    <col min="9" max="9" width="13.28515625" style="79" customWidth="1"/>
    <col min="10" max="16384" width="11" style="79"/>
  </cols>
  <sheetData>
    <row r="1" spans="1:8" ht="14.1" customHeight="1">
      <c r="A1" s="2324" t="s">
        <v>335</v>
      </c>
      <c r="B1" s="2324"/>
      <c r="C1" s="2324"/>
      <c r="D1" s="2324"/>
      <c r="E1" s="2324"/>
      <c r="F1" s="2324"/>
      <c r="G1" s="2324"/>
      <c r="H1" s="859"/>
    </row>
    <row r="2" spans="1:8" ht="14.1" customHeight="1">
      <c r="A2" s="2324" t="s">
        <v>336</v>
      </c>
      <c r="B2" s="2324"/>
      <c r="C2" s="2324"/>
      <c r="D2" s="2324"/>
      <c r="E2" s="2324"/>
      <c r="F2" s="2324"/>
      <c r="G2" s="2324"/>
      <c r="H2" s="859"/>
    </row>
    <row r="3" spans="1:8" ht="31.15" customHeight="1">
      <c r="A3" s="2260" t="s">
        <v>1148</v>
      </c>
      <c r="B3" s="2260"/>
      <c r="C3" s="2260"/>
      <c r="D3" s="2260"/>
      <c r="E3" s="2260"/>
      <c r="F3" s="2260"/>
      <c r="G3" s="2260"/>
      <c r="H3" s="845"/>
    </row>
    <row r="4" spans="1:8" ht="9.6" customHeight="1">
      <c r="A4" s="32"/>
      <c r="B4" s="2261"/>
      <c r="C4" s="2261"/>
      <c r="D4" s="2261"/>
      <c r="E4" s="2261"/>
      <c r="F4" s="2261"/>
      <c r="G4" s="2261"/>
      <c r="H4" s="846"/>
    </row>
    <row r="5" spans="1:8" ht="14.1" customHeight="1">
      <c r="A5" s="32"/>
      <c r="B5" s="28"/>
      <c r="C5" s="28"/>
      <c r="D5" s="34"/>
      <c r="E5" s="35" t="s">
        <v>13</v>
      </c>
      <c r="F5" s="35" t="s">
        <v>14</v>
      </c>
      <c r="G5" s="35" t="s">
        <v>134</v>
      </c>
      <c r="H5" s="31"/>
    </row>
    <row r="6" spans="1:8" ht="16.899999999999999" customHeight="1">
      <c r="A6" s="32"/>
      <c r="B6" s="40" t="s">
        <v>15</v>
      </c>
      <c r="C6" s="28" t="s">
        <v>16</v>
      </c>
      <c r="D6" s="37" t="s">
        <v>65</v>
      </c>
      <c r="E6" s="30">
        <v>122626</v>
      </c>
      <c r="F6" s="754">
        <v>0</v>
      </c>
      <c r="G6" s="30">
        <v>122626</v>
      </c>
      <c r="H6" s="30"/>
    </row>
    <row r="7" spans="1:8" ht="14.1" customHeight="1">
      <c r="A7" s="32"/>
      <c r="B7" s="40" t="s">
        <v>506</v>
      </c>
      <c r="C7" s="28" t="s">
        <v>504</v>
      </c>
      <c r="D7" s="37" t="s">
        <v>65</v>
      </c>
      <c r="E7" s="30">
        <v>19347</v>
      </c>
      <c r="F7" s="1356">
        <v>0</v>
      </c>
      <c r="G7" s="30">
        <v>19347</v>
      </c>
      <c r="H7" s="31"/>
    </row>
    <row r="8" spans="1:8" ht="14.1" customHeight="1">
      <c r="A8" s="32"/>
      <c r="B8" s="36" t="s">
        <v>503</v>
      </c>
      <c r="C8" s="38" t="s">
        <v>18</v>
      </c>
      <c r="H8" s="31"/>
    </row>
    <row r="9" spans="1:8" ht="14.1" customHeight="1">
      <c r="A9" s="32"/>
      <c r="B9" s="36"/>
      <c r="C9" s="38" t="s">
        <v>130</v>
      </c>
      <c r="D9" s="39" t="s">
        <v>65</v>
      </c>
      <c r="E9" s="31">
        <v>21551</v>
      </c>
      <c r="F9" s="1531">
        <v>0</v>
      </c>
      <c r="G9" s="31">
        <v>21551</v>
      </c>
      <c r="H9" s="31"/>
    </row>
    <row r="10" spans="1:8" ht="14.1" customHeight="1">
      <c r="A10" s="32"/>
      <c r="B10" s="40" t="s">
        <v>64</v>
      </c>
      <c r="C10" s="28" t="s">
        <v>505</v>
      </c>
      <c r="D10" s="41" t="s">
        <v>65</v>
      </c>
      <c r="E10" s="42">
        <v>163524</v>
      </c>
      <c r="F10" s="1498">
        <v>0</v>
      </c>
      <c r="G10" s="42">
        <v>163524</v>
      </c>
      <c r="H10" s="30"/>
    </row>
    <row r="11" spans="1:8" ht="9.6" customHeight="1">
      <c r="A11" s="32"/>
      <c r="B11" s="36"/>
      <c r="C11" s="28"/>
      <c r="D11" s="29"/>
      <c r="E11" s="29"/>
      <c r="F11" s="37"/>
      <c r="G11" s="29"/>
      <c r="H11" s="29"/>
    </row>
    <row r="12" spans="1:8" s="1" customFormat="1">
      <c r="A12" s="30"/>
      <c r="B12" s="40" t="s">
        <v>508</v>
      </c>
      <c r="C12" s="28" t="s">
        <v>33</v>
      </c>
      <c r="D12" s="593"/>
      <c r="E12" s="593"/>
      <c r="F12" s="593"/>
      <c r="G12" s="593"/>
      <c r="H12" s="593"/>
    </row>
    <row r="13" spans="1:8" s="1" customFormat="1" ht="13.5" thickBot="1">
      <c r="A13" s="44"/>
      <c r="B13" s="2262" t="s">
        <v>1217</v>
      </c>
      <c r="C13" s="2262"/>
      <c r="D13" s="2262"/>
      <c r="E13" s="2262"/>
      <c r="F13" s="2262"/>
      <c r="G13" s="2262"/>
      <c r="H13" s="593"/>
    </row>
    <row r="14" spans="1:8" s="1" customFormat="1" ht="14.25" thickTop="1" thickBot="1">
      <c r="A14" s="44"/>
      <c r="B14" s="228"/>
      <c r="C14" s="228" t="s">
        <v>34</v>
      </c>
      <c r="D14" s="228"/>
      <c r="E14" s="228"/>
      <c r="F14" s="228"/>
      <c r="G14" s="45" t="s">
        <v>770</v>
      </c>
      <c r="H14" s="31"/>
    </row>
    <row r="15" spans="1:8" s="290" customFormat="1" ht="14.45" customHeight="1" thickTop="1">
      <c r="A15" s="313"/>
      <c r="B15" s="314"/>
      <c r="C15" s="346" t="s">
        <v>68</v>
      </c>
      <c r="D15" s="306"/>
      <c r="E15" s="892"/>
      <c r="F15" s="892"/>
      <c r="G15" s="306"/>
      <c r="H15" s="306"/>
    </row>
    <row r="16" spans="1:8" s="290" customFormat="1">
      <c r="A16" s="313" t="s">
        <v>69</v>
      </c>
      <c r="B16" s="459">
        <v>2220</v>
      </c>
      <c r="C16" s="346" t="s">
        <v>337</v>
      </c>
      <c r="D16" s="291"/>
      <c r="E16" s="892"/>
      <c r="F16" s="892"/>
      <c r="G16" s="291"/>
      <c r="H16" s="291"/>
    </row>
    <row r="17" spans="1:8" s="290" customFormat="1">
      <c r="A17" s="313"/>
      <c r="B17" s="458">
        <v>1</v>
      </c>
      <c r="C17" s="1447" t="s">
        <v>836</v>
      </c>
      <c r="D17" s="291"/>
      <c r="E17" s="892"/>
      <c r="F17" s="892"/>
      <c r="G17" s="291"/>
      <c r="H17" s="291"/>
    </row>
    <row r="18" spans="1:8" s="290" customFormat="1">
      <c r="A18" s="313"/>
      <c r="B18" s="1579">
        <v>1.0009999999999999</v>
      </c>
      <c r="C18" s="346" t="s">
        <v>70</v>
      </c>
      <c r="D18" s="291"/>
      <c r="E18" s="315"/>
      <c r="F18" s="315"/>
      <c r="G18" s="291"/>
      <c r="H18" s="291"/>
    </row>
    <row r="19" spans="1:8" s="290" customFormat="1">
      <c r="A19" s="313"/>
      <c r="B19" s="458">
        <v>60</v>
      </c>
      <c r="C19" s="1447" t="s">
        <v>26</v>
      </c>
      <c r="D19" s="291"/>
      <c r="E19" s="315"/>
      <c r="F19" s="315"/>
      <c r="G19" s="291"/>
      <c r="H19" s="291"/>
    </row>
    <row r="20" spans="1:8" s="290" customFormat="1">
      <c r="A20" s="313"/>
      <c r="B20" s="926" t="s">
        <v>309</v>
      </c>
      <c r="C20" s="313" t="s">
        <v>125</v>
      </c>
      <c r="D20" s="291"/>
      <c r="E20" s="315"/>
      <c r="F20" s="586"/>
      <c r="G20" s="1563">
        <v>1776</v>
      </c>
      <c r="H20" s="291" t="s">
        <v>246</v>
      </c>
    </row>
    <row r="21" spans="1:8" s="290" customFormat="1">
      <c r="A21" s="313" t="s">
        <v>64</v>
      </c>
      <c r="B21" s="458">
        <v>60</v>
      </c>
      <c r="C21" s="1447" t="s">
        <v>26</v>
      </c>
      <c r="D21" s="291"/>
      <c r="E21" s="315"/>
      <c r="F21" s="586"/>
      <c r="G21" s="992">
        <v>1776</v>
      </c>
      <c r="H21" s="291"/>
    </row>
    <row r="22" spans="1:8" s="290" customFormat="1">
      <c r="A22" s="313" t="s">
        <v>64</v>
      </c>
      <c r="B22" s="1579">
        <v>1.0009999999999999</v>
      </c>
      <c r="C22" s="346" t="s">
        <v>70</v>
      </c>
      <c r="D22" s="291"/>
      <c r="E22" s="315"/>
      <c r="F22" s="586"/>
      <c r="G22" s="992">
        <v>1776</v>
      </c>
      <c r="H22" s="291"/>
    </row>
    <row r="23" spans="1:8" s="290" customFormat="1">
      <c r="A23" s="313" t="s">
        <v>64</v>
      </c>
      <c r="B23" s="458">
        <v>1</v>
      </c>
      <c r="C23" s="1447" t="s">
        <v>836</v>
      </c>
      <c r="D23" s="291"/>
      <c r="E23" s="315"/>
      <c r="F23" s="586"/>
      <c r="G23" s="992">
        <v>1776</v>
      </c>
      <c r="H23" s="291"/>
    </row>
    <row r="24" spans="1:8" s="290" customFormat="1" ht="10.15" customHeight="1">
      <c r="A24" s="313"/>
      <c r="B24" s="458"/>
      <c r="C24" s="1708"/>
      <c r="D24" s="291"/>
      <c r="E24" s="315"/>
      <c r="F24" s="586"/>
      <c r="G24" s="315"/>
      <c r="H24" s="291"/>
    </row>
    <row r="25" spans="1:8" s="290" customFormat="1">
      <c r="A25" s="313"/>
      <c r="B25" s="314">
        <v>60</v>
      </c>
      <c r="C25" s="1708" t="s">
        <v>143</v>
      </c>
      <c r="D25" s="291"/>
      <c r="E25" s="315"/>
      <c r="F25" s="586"/>
      <c r="G25" s="315"/>
      <c r="H25" s="291"/>
    </row>
    <row r="26" spans="1:8" s="290" customFormat="1">
      <c r="A26" s="313"/>
      <c r="B26" s="1579">
        <v>60.100999999999999</v>
      </c>
      <c r="C26" s="346" t="s">
        <v>837</v>
      </c>
      <c r="D26" s="291"/>
      <c r="E26" s="315"/>
      <c r="F26" s="586"/>
      <c r="G26" s="315"/>
      <c r="H26" s="291"/>
    </row>
    <row r="27" spans="1:8" s="290" customFormat="1">
      <c r="A27" s="313"/>
      <c r="B27" s="926" t="s">
        <v>156</v>
      </c>
      <c r="C27" s="1447" t="s">
        <v>125</v>
      </c>
      <c r="D27" s="291"/>
      <c r="E27" s="315"/>
      <c r="F27" s="586"/>
      <c r="G27" s="1258">
        <v>5314</v>
      </c>
      <c r="H27" s="291" t="s">
        <v>248</v>
      </c>
    </row>
    <row r="28" spans="1:8" s="290" customFormat="1">
      <c r="A28" s="313" t="s">
        <v>64</v>
      </c>
      <c r="B28" s="1579">
        <v>60.100999999999999</v>
      </c>
      <c r="C28" s="346" t="s">
        <v>837</v>
      </c>
      <c r="D28" s="291"/>
      <c r="E28" s="315"/>
      <c r="F28" s="586"/>
      <c r="G28" s="992">
        <v>5314</v>
      </c>
      <c r="H28" s="291"/>
    </row>
    <row r="29" spans="1:8" s="290" customFormat="1" ht="10.15" customHeight="1">
      <c r="A29" s="313"/>
      <c r="B29" s="1579"/>
      <c r="C29" s="346"/>
      <c r="D29" s="291"/>
      <c r="E29" s="315"/>
      <c r="F29" s="586"/>
      <c r="G29" s="315"/>
      <c r="H29" s="291"/>
    </row>
    <row r="30" spans="1:8" s="290" customFormat="1" ht="14.1" customHeight="1">
      <c r="A30" s="313"/>
      <c r="B30" s="932">
        <v>60.11</v>
      </c>
      <c r="C30" s="346" t="s">
        <v>319</v>
      </c>
      <c r="D30" s="291"/>
      <c r="E30" s="950"/>
      <c r="F30" s="1169"/>
      <c r="G30" s="291"/>
      <c r="H30" s="291"/>
    </row>
    <row r="31" spans="1:8" s="290" customFormat="1" ht="14.1" customHeight="1">
      <c r="A31" s="313"/>
      <c r="B31" s="314">
        <v>62</v>
      </c>
      <c r="C31" s="311" t="s">
        <v>338</v>
      </c>
      <c r="D31" s="291"/>
      <c r="E31" s="950"/>
      <c r="F31" s="1169"/>
      <c r="G31" s="291"/>
      <c r="H31" s="291"/>
    </row>
    <row r="32" spans="1:8" s="290" customFormat="1" ht="14.1" customHeight="1">
      <c r="A32" s="313"/>
      <c r="B32" s="926" t="s">
        <v>320</v>
      </c>
      <c r="C32" s="1290" t="s">
        <v>125</v>
      </c>
      <c r="D32" s="354"/>
      <c r="E32" s="307"/>
      <c r="F32" s="586"/>
      <c r="G32" s="306">
        <v>14461</v>
      </c>
      <c r="H32" s="1609" t="s">
        <v>255</v>
      </c>
    </row>
    <row r="33" spans="1:8" s="290" customFormat="1" ht="14.1" customHeight="1">
      <c r="A33" s="313" t="s">
        <v>64</v>
      </c>
      <c r="B33" s="314">
        <v>62</v>
      </c>
      <c r="C33" s="311" t="s">
        <v>338</v>
      </c>
      <c r="D33" s="354"/>
      <c r="E33" s="1272"/>
      <c r="F33" s="586"/>
      <c r="G33" s="1125">
        <v>14461</v>
      </c>
      <c r="H33" s="354"/>
    </row>
    <row r="34" spans="1:8" s="290" customFormat="1" ht="14.1" customHeight="1">
      <c r="A34" s="313" t="s">
        <v>64</v>
      </c>
      <c r="B34" s="932">
        <v>60.11</v>
      </c>
      <c r="C34" s="346" t="s">
        <v>319</v>
      </c>
      <c r="D34" s="354"/>
      <c r="E34" s="1272"/>
      <c r="F34" s="586"/>
      <c r="G34" s="1125">
        <v>14461</v>
      </c>
      <c r="H34" s="354"/>
    </row>
    <row r="35" spans="1:8" s="290" customFormat="1" ht="14.1" customHeight="1">
      <c r="A35" s="313" t="s">
        <v>64</v>
      </c>
      <c r="B35" s="314">
        <v>60</v>
      </c>
      <c r="C35" s="311" t="s">
        <v>143</v>
      </c>
      <c r="D35" s="307"/>
      <c r="E35" s="1272"/>
      <c r="F35" s="586"/>
      <c r="G35" s="1125">
        <v>19775</v>
      </c>
      <c r="H35" s="307"/>
    </row>
    <row r="36" spans="1:8" s="290" customFormat="1" ht="14.1" customHeight="1">
      <c r="A36" s="311" t="s">
        <v>64</v>
      </c>
      <c r="B36" s="459">
        <v>2220</v>
      </c>
      <c r="C36" s="346" t="s">
        <v>337</v>
      </c>
      <c r="D36" s="929"/>
      <c r="E36" s="1124"/>
      <c r="F36" s="1120"/>
      <c r="G36" s="1125">
        <v>21551</v>
      </c>
      <c r="H36" s="354"/>
    </row>
    <row r="37" spans="1:8" s="290" customFormat="1" ht="14.1" customHeight="1">
      <c r="A37" s="1210" t="s">
        <v>64</v>
      </c>
      <c r="B37" s="936"/>
      <c r="C37" s="352" t="s">
        <v>68</v>
      </c>
      <c r="D37" s="929"/>
      <c r="E37" s="1125"/>
      <c r="F37" s="1115"/>
      <c r="G37" s="1125">
        <v>21551</v>
      </c>
      <c r="H37" s="354"/>
    </row>
    <row r="38" spans="1:8" s="290" customFormat="1">
      <c r="A38" s="934" t="s">
        <v>64</v>
      </c>
      <c r="B38" s="936"/>
      <c r="C38" s="935" t="s">
        <v>65</v>
      </c>
      <c r="D38" s="460"/>
      <c r="E38" s="460"/>
      <c r="F38" s="1153"/>
      <c r="G38" s="460">
        <v>21551</v>
      </c>
      <c r="H38" s="336"/>
    </row>
    <row r="39" spans="1:8" s="290" customFormat="1" ht="9" customHeight="1">
      <c r="A39" s="313"/>
      <c r="B39" s="459"/>
      <c r="C39" s="1785"/>
      <c r="D39" s="336"/>
      <c r="E39" s="336"/>
      <c r="F39" s="1169"/>
      <c r="G39" s="336"/>
      <c r="H39" s="336"/>
    </row>
    <row r="40" spans="1:8" s="187" customFormat="1" ht="15" customHeight="1">
      <c r="A40" s="1981" t="s">
        <v>252</v>
      </c>
      <c r="B40" s="730"/>
      <c r="C40" s="730"/>
      <c r="D40" s="731"/>
      <c r="E40" s="731"/>
      <c r="F40" s="1301"/>
      <c r="G40" s="731"/>
      <c r="H40" s="731"/>
    </row>
    <row r="41" spans="1:8" s="187" customFormat="1" ht="15" customHeight="1">
      <c r="A41" s="1280" t="s">
        <v>246</v>
      </c>
      <c r="B41" s="2323" t="s">
        <v>1012</v>
      </c>
      <c r="C41" s="2323"/>
      <c r="D41" s="2323"/>
      <c r="E41" s="2323"/>
      <c r="F41" s="2323"/>
      <c r="G41" s="2323"/>
      <c r="H41" s="731"/>
    </row>
    <row r="42" spans="1:8" ht="15" customHeight="1">
      <c r="A42" s="744" t="s">
        <v>248</v>
      </c>
      <c r="B42" s="2322" t="s">
        <v>1076</v>
      </c>
      <c r="C42" s="2322"/>
      <c r="D42" s="2322"/>
      <c r="E42" s="2322"/>
      <c r="F42" s="2322"/>
      <c r="G42" s="2322"/>
      <c r="H42" s="867"/>
    </row>
    <row r="43" spans="1:8" ht="32.450000000000003" customHeight="1">
      <c r="A43" s="1786" t="s">
        <v>255</v>
      </c>
      <c r="B43" s="2322" t="s">
        <v>1013</v>
      </c>
      <c r="C43" s="2322"/>
      <c r="D43" s="2322"/>
      <c r="E43" s="2322"/>
      <c r="F43" s="2322"/>
      <c r="G43" s="2322"/>
      <c r="H43" s="1571"/>
    </row>
    <row r="44" spans="1:8" ht="25.5" customHeight="1">
      <c r="A44" s="94"/>
      <c r="B44" s="1571"/>
      <c r="C44" s="1571"/>
      <c r="D44" s="1571"/>
      <c r="E44" s="1571"/>
      <c r="F44" s="1571"/>
      <c r="G44" s="1571"/>
      <c r="H44" s="1571"/>
    </row>
    <row r="45" spans="1:8" ht="25.5" customHeight="1">
      <c r="A45" s="94"/>
      <c r="B45" s="1571"/>
      <c r="C45" s="2210"/>
      <c r="D45" s="2210"/>
      <c r="E45" s="2210"/>
      <c r="F45" s="2210"/>
      <c r="G45" s="2210"/>
      <c r="H45" s="2210"/>
    </row>
    <row r="46" spans="1:8" ht="25.5" customHeight="1">
      <c r="A46" s="94"/>
      <c r="B46" s="1571"/>
      <c r="C46" s="2210"/>
      <c r="D46" s="2210"/>
      <c r="E46" s="2210"/>
      <c r="F46" s="2210"/>
      <c r="G46" s="2210"/>
      <c r="H46" s="2210"/>
    </row>
    <row r="47" spans="1:8">
      <c r="B47" s="867"/>
      <c r="C47" s="2210"/>
      <c r="D47" s="2210"/>
      <c r="E47" s="2210"/>
      <c r="F47" s="2210"/>
      <c r="G47" s="2210"/>
      <c r="H47" s="2210"/>
    </row>
    <row r="48" spans="1:8">
      <c r="C48" s="100"/>
      <c r="D48" s="2207"/>
      <c r="E48" s="580"/>
      <c r="F48" s="2207"/>
      <c r="G48" s="580"/>
      <c r="H48" s="580"/>
    </row>
    <row r="49" spans="1:8">
      <c r="C49" s="100"/>
      <c r="D49" s="103"/>
      <c r="E49" s="103"/>
      <c r="F49" s="103"/>
      <c r="G49" s="103"/>
      <c r="H49" s="103"/>
    </row>
    <row r="50" spans="1:8">
      <c r="C50" s="100"/>
      <c r="D50" s="207"/>
      <c r="E50" s="207"/>
      <c r="F50" s="207"/>
      <c r="G50" s="207"/>
      <c r="H50" s="207"/>
    </row>
    <row r="51" spans="1:8">
      <c r="C51" s="114"/>
      <c r="D51" s="193"/>
      <c r="E51" s="193"/>
      <c r="F51" s="193"/>
      <c r="G51" s="193"/>
      <c r="H51" s="193"/>
    </row>
    <row r="52" spans="1:8">
      <c r="C52" s="171"/>
      <c r="F52" s="92"/>
      <c r="G52" s="92"/>
      <c r="H52" s="92"/>
    </row>
    <row r="53" spans="1:8">
      <c r="C53" s="171"/>
      <c r="D53" s="126"/>
      <c r="E53" s="126"/>
      <c r="F53" s="126"/>
      <c r="G53" s="126"/>
      <c r="H53" s="126"/>
    </row>
    <row r="54" spans="1:8">
      <c r="C54" s="171"/>
      <c r="F54" s="92"/>
      <c r="G54" s="92"/>
      <c r="H54" s="92"/>
    </row>
    <row r="55" spans="1:8">
      <c r="C55" s="171"/>
      <c r="F55" s="92"/>
      <c r="G55" s="92"/>
      <c r="H55" s="92"/>
    </row>
    <row r="56" spans="1:8">
      <c r="F56" s="92"/>
      <c r="G56" s="92"/>
      <c r="H56" s="92"/>
    </row>
    <row r="57" spans="1:8">
      <c r="F57" s="92"/>
      <c r="G57" s="92"/>
      <c r="H57" s="92"/>
    </row>
    <row r="60" spans="1:8">
      <c r="C60" s="113"/>
    </row>
    <row r="61" spans="1:8" s="92" customFormat="1">
      <c r="A61" s="867"/>
      <c r="B61" s="170"/>
      <c r="C61" s="113"/>
      <c r="F61" s="79"/>
      <c r="G61" s="79"/>
      <c r="H61" s="79"/>
    </row>
  </sheetData>
  <mergeCells count="8">
    <mergeCell ref="B43:G43"/>
    <mergeCell ref="B41:G41"/>
    <mergeCell ref="B42:G42"/>
    <mergeCell ref="B13:G13"/>
    <mergeCell ref="A1:G1"/>
    <mergeCell ref="A2:G2"/>
    <mergeCell ref="A3:G3"/>
    <mergeCell ref="B4:G4"/>
  </mergeCells>
  <printOptions horizontalCentered="1"/>
  <pageMargins left="0.98425196850393704" right="0.39370078740157483" top="0.59055118110236227" bottom="3.7401574803149606" header="0.51181102362204722" footer="3.5433070866141736"/>
  <pageSetup paperSize="9" scale="90" firstPageNumber="27" orientation="portrait" blackAndWhite="1" useFirstPageNumber="1" r:id="rId1"/>
  <headerFooter alignWithMargins="0">
    <oddHeader xml:space="preserve">&amp;C   </oddHeader>
    <oddFooter>&amp;C&amp;"Times New Roman,Bold"&amp;P</oddFooter>
  </headerFooter>
</worksheet>
</file>

<file path=xl/worksheets/sheet17.xml><?xml version="1.0" encoding="utf-8"?>
<worksheet xmlns="http://schemas.openxmlformats.org/spreadsheetml/2006/main" xmlns:r="http://schemas.openxmlformats.org/officeDocument/2006/relationships">
  <sheetPr syncVertical="1" syncRef="A1" transitionEvaluation="1" codeName="Sheet19"/>
  <dimension ref="A1:H49"/>
  <sheetViews>
    <sheetView view="pageBreakPreview" zoomScaleNormal="85" zoomScaleSheetLayoutView="100" workbookViewId="0">
      <selection activeCell="D23" sqref="D23"/>
    </sheetView>
  </sheetViews>
  <sheetFormatPr defaultColWidth="11" defaultRowHeight="12.75"/>
  <cols>
    <col min="1" max="1" width="6.42578125" style="217" customWidth="1"/>
    <col min="2" max="2" width="8.140625" style="170" customWidth="1"/>
    <col min="3" max="3" width="35.7109375" style="79" customWidth="1"/>
    <col min="4" max="4" width="8.5703125" style="92" customWidth="1"/>
    <col min="5" max="5" width="9.42578125" style="92" customWidth="1"/>
    <col min="6" max="6" width="12.140625" style="79" customWidth="1"/>
    <col min="7" max="7" width="8.85546875" style="79" customWidth="1"/>
    <col min="8" max="8" width="3.42578125" style="79" customWidth="1"/>
    <col min="9" max="16384" width="11" style="79"/>
  </cols>
  <sheetData>
    <row r="1" spans="1:8" ht="14.1" customHeight="1">
      <c r="A1" s="2324" t="s">
        <v>164</v>
      </c>
      <c r="B1" s="2324"/>
      <c r="C1" s="2324"/>
      <c r="D1" s="2324"/>
      <c r="E1" s="2324"/>
      <c r="F1" s="2324"/>
      <c r="G1" s="2324"/>
      <c r="H1" s="859"/>
    </row>
    <row r="2" spans="1:8" ht="14.1" customHeight="1">
      <c r="A2" s="2324" t="s">
        <v>165</v>
      </c>
      <c r="B2" s="2324"/>
      <c r="C2" s="2324"/>
      <c r="D2" s="2324"/>
      <c r="E2" s="2324"/>
      <c r="F2" s="2324"/>
      <c r="G2" s="2324"/>
      <c r="H2" s="859"/>
    </row>
    <row r="3" spans="1:8" ht="14.1" customHeight="1">
      <c r="A3" s="2281" t="s">
        <v>340</v>
      </c>
      <c r="B3" s="2281"/>
      <c r="C3" s="2281"/>
      <c r="D3" s="2281"/>
      <c r="E3" s="2281"/>
      <c r="F3" s="2281"/>
      <c r="G3" s="2281"/>
      <c r="H3" s="845"/>
    </row>
    <row r="4" spans="1:8" ht="13.5">
      <c r="A4" s="32"/>
      <c r="B4" s="2261"/>
      <c r="C4" s="2261"/>
      <c r="D4" s="2261"/>
      <c r="E4" s="2261"/>
      <c r="F4" s="2261"/>
      <c r="G4" s="2261"/>
      <c r="H4" s="846"/>
    </row>
    <row r="5" spans="1:8" ht="14.1" customHeight="1">
      <c r="A5" s="32"/>
      <c r="B5" s="28"/>
      <c r="C5" s="28"/>
      <c r="D5" s="34"/>
      <c r="E5" s="35" t="s">
        <v>13</v>
      </c>
      <c r="F5" s="35" t="s">
        <v>14</v>
      </c>
      <c r="G5" s="35" t="s">
        <v>134</v>
      </c>
      <c r="H5" s="31"/>
    </row>
    <row r="6" spans="1:8" ht="16.899999999999999" customHeight="1">
      <c r="A6" s="32"/>
      <c r="B6" s="40" t="s">
        <v>15</v>
      </c>
      <c r="C6" s="28" t="s">
        <v>16</v>
      </c>
      <c r="D6" s="37" t="s">
        <v>65</v>
      </c>
      <c r="E6" s="30">
        <v>196094</v>
      </c>
      <c r="F6" s="754">
        <v>0</v>
      </c>
      <c r="G6" s="30">
        <v>196094</v>
      </c>
      <c r="H6" s="30"/>
    </row>
    <row r="7" spans="1:8" ht="16.899999999999999" customHeight="1">
      <c r="A7" s="32"/>
      <c r="B7" s="40" t="s">
        <v>17</v>
      </c>
      <c r="C7" s="28" t="s">
        <v>504</v>
      </c>
      <c r="D7" s="37" t="s">
        <v>65</v>
      </c>
      <c r="E7" s="595">
        <v>0</v>
      </c>
      <c r="F7" s="754">
        <v>0</v>
      </c>
      <c r="G7" s="596">
        <v>0</v>
      </c>
      <c r="H7" s="30"/>
    </row>
    <row r="8" spans="1:8" ht="14.1" customHeight="1">
      <c r="A8" s="32"/>
      <c r="B8" s="36" t="s">
        <v>503</v>
      </c>
      <c r="C8" s="38" t="s">
        <v>18</v>
      </c>
      <c r="D8" s="39"/>
      <c r="E8" s="31"/>
      <c r="F8" s="757"/>
      <c r="G8" s="31"/>
      <c r="H8" s="31"/>
    </row>
    <row r="9" spans="1:8" ht="14.1" customHeight="1">
      <c r="A9" s="32"/>
      <c r="B9" s="36"/>
      <c r="C9" s="38" t="s">
        <v>130</v>
      </c>
      <c r="D9" s="39" t="s">
        <v>65</v>
      </c>
      <c r="E9" s="31">
        <v>2500</v>
      </c>
      <c r="F9" s="758">
        <v>0</v>
      </c>
      <c r="G9" s="31">
        <v>2500</v>
      </c>
      <c r="H9" s="31"/>
    </row>
    <row r="10" spans="1:8" ht="14.1" customHeight="1">
      <c r="A10" s="32"/>
      <c r="B10" s="40" t="s">
        <v>64</v>
      </c>
      <c r="C10" s="28" t="s">
        <v>505</v>
      </c>
      <c r="D10" s="41" t="s">
        <v>65</v>
      </c>
      <c r="E10" s="42">
        <v>198594</v>
      </c>
      <c r="F10" s="753">
        <v>0</v>
      </c>
      <c r="G10" s="42">
        <v>198594</v>
      </c>
      <c r="H10" s="30"/>
    </row>
    <row r="11" spans="1:8" ht="14.1" customHeight="1">
      <c r="A11" s="32"/>
      <c r="B11" s="36"/>
      <c r="C11" s="28"/>
      <c r="D11" s="29"/>
      <c r="E11" s="29"/>
      <c r="F11" s="37"/>
      <c r="G11" s="29"/>
      <c r="H11" s="29"/>
    </row>
    <row r="12" spans="1:8" ht="12.75" customHeight="1">
      <c r="A12" s="32"/>
      <c r="B12" s="40" t="s">
        <v>508</v>
      </c>
      <c r="C12" s="28" t="s">
        <v>33</v>
      </c>
      <c r="D12" s="28"/>
      <c r="E12" s="28"/>
      <c r="F12" s="43"/>
      <c r="G12" s="28"/>
      <c r="H12" s="28"/>
    </row>
    <row r="13" spans="1:8" s="1" customFormat="1">
      <c r="A13" s="30"/>
      <c r="B13" s="550"/>
      <c r="C13" s="550"/>
      <c r="D13" s="550"/>
      <c r="E13" s="550"/>
      <c r="F13" s="550"/>
      <c r="G13" s="550"/>
      <c r="H13" s="593"/>
    </row>
    <row r="14" spans="1:8" s="1" customFormat="1" ht="13.5" thickBot="1">
      <c r="A14" s="44"/>
      <c r="B14" s="2262" t="s">
        <v>122</v>
      </c>
      <c r="C14" s="2262"/>
      <c r="D14" s="2262"/>
      <c r="E14" s="2262"/>
      <c r="F14" s="2262"/>
      <c r="G14" s="2262"/>
      <c r="H14" s="593"/>
    </row>
    <row r="15" spans="1:8" s="1" customFormat="1" ht="15" customHeight="1" thickTop="1" thickBot="1">
      <c r="A15" s="44"/>
      <c r="B15" s="228"/>
      <c r="C15" s="228" t="s">
        <v>34</v>
      </c>
      <c r="D15" s="228"/>
      <c r="E15" s="228"/>
      <c r="F15" s="228"/>
      <c r="G15" s="45" t="s">
        <v>770</v>
      </c>
      <c r="H15" s="31"/>
    </row>
    <row r="16" spans="1:8" s="287" customFormat="1" ht="14.45" customHeight="1" thickTop="1">
      <c r="A16" s="348"/>
      <c r="B16" s="937"/>
      <c r="C16" s="938" t="s">
        <v>68</v>
      </c>
      <c r="D16" s="306"/>
      <c r="E16" s="892"/>
      <c r="F16" s="892"/>
      <c r="G16" s="306"/>
      <c r="H16" s="306"/>
    </row>
    <row r="17" spans="1:8" s="287" customFormat="1" ht="14.45" customHeight="1">
      <c r="A17" s="348" t="s">
        <v>69</v>
      </c>
      <c r="B17" s="939">
        <v>2852</v>
      </c>
      <c r="C17" s="938" t="s">
        <v>163</v>
      </c>
      <c r="D17" s="289"/>
      <c r="E17" s="940"/>
      <c r="F17" s="940"/>
      <c r="G17" s="289"/>
      <c r="H17" s="289"/>
    </row>
    <row r="18" spans="1:8" s="287" customFormat="1" ht="14.45" customHeight="1">
      <c r="A18" s="348"/>
      <c r="B18" s="941">
        <v>7</v>
      </c>
      <c r="C18" s="942" t="s">
        <v>341</v>
      </c>
      <c r="D18" s="289"/>
      <c r="E18" s="940"/>
      <c r="F18" s="940"/>
      <c r="G18" s="289"/>
      <c r="H18" s="289"/>
    </row>
    <row r="19" spans="1:8" s="287" customFormat="1" ht="14.45" customHeight="1">
      <c r="A19" s="348"/>
      <c r="B19" s="943">
        <v>7.8</v>
      </c>
      <c r="C19" s="938" t="s">
        <v>27</v>
      </c>
      <c r="D19" s="289"/>
      <c r="E19" s="940"/>
      <c r="F19" s="940"/>
      <c r="G19" s="289"/>
      <c r="H19" s="289"/>
    </row>
    <row r="20" spans="1:8" s="287" customFormat="1" ht="14.45" customHeight="1">
      <c r="A20" s="348"/>
      <c r="B20" s="937">
        <v>19</v>
      </c>
      <c r="C20" s="942" t="s">
        <v>166</v>
      </c>
      <c r="D20" s="289"/>
      <c r="E20" s="940"/>
      <c r="F20" s="940"/>
      <c r="G20" s="289"/>
      <c r="H20" s="289"/>
    </row>
    <row r="21" spans="1:8" s="287" customFormat="1" ht="28.5" customHeight="1">
      <c r="A21" s="314" t="s">
        <v>250</v>
      </c>
      <c r="B21" s="926" t="s">
        <v>768</v>
      </c>
      <c r="C21" s="2159" t="s">
        <v>1014</v>
      </c>
      <c r="D21" s="308"/>
      <c r="E21" s="307"/>
      <c r="F21" s="586"/>
      <c r="G21" s="336">
        <v>2500</v>
      </c>
      <c r="H21" s="335"/>
    </row>
    <row r="22" spans="1:8" s="287" customFormat="1" ht="14.45" customHeight="1">
      <c r="A22" s="849" t="s">
        <v>64</v>
      </c>
      <c r="B22" s="313">
        <v>19</v>
      </c>
      <c r="C22" s="311" t="s">
        <v>166</v>
      </c>
      <c r="D22" s="307"/>
      <c r="E22" s="307"/>
      <c r="F22" s="586"/>
      <c r="G22" s="305">
        <v>2500</v>
      </c>
      <c r="H22" s="307"/>
    </row>
    <row r="23" spans="1:8" s="287" customFormat="1" ht="16.149999999999999" customHeight="1">
      <c r="A23" s="348" t="s">
        <v>64</v>
      </c>
      <c r="B23" s="943">
        <v>7.8</v>
      </c>
      <c r="C23" s="938" t="s">
        <v>27</v>
      </c>
      <c r="D23" s="307"/>
      <c r="E23" s="307"/>
      <c r="F23" s="586"/>
      <c r="G23" s="305">
        <v>2500</v>
      </c>
      <c r="H23" s="307"/>
    </row>
    <row r="24" spans="1:8" s="287" customFormat="1" ht="15.6" customHeight="1">
      <c r="A24" s="348" t="s">
        <v>64</v>
      </c>
      <c r="B24" s="941">
        <v>7</v>
      </c>
      <c r="C24" s="942" t="s">
        <v>341</v>
      </c>
      <c r="D24" s="307"/>
      <c r="E24" s="307"/>
      <c r="F24" s="586"/>
      <c r="G24" s="310">
        <v>2500</v>
      </c>
      <c r="H24" s="307"/>
    </row>
    <row r="25" spans="1:8" s="287" customFormat="1" ht="14.45" customHeight="1">
      <c r="A25" s="348" t="s">
        <v>64</v>
      </c>
      <c r="B25" s="939">
        <v>2852</v>
      </c>
      <c r="C25" s="938" t="s">
        <v>163</v>
      </c>
      <c r="D25" s="350"/>
      <c r="E25" s="350"/>
      <c r="F25" s="949"/>
      <c r="G25" s="460">
        <v>2500</v>
      </c>
      <c r="H25" s="336"/>
    </row>
    <row r="26" spans="1:8" s="287" customFormat="1" ht="14.45" customHeight="1">
      <c r="A26" s="351" t="s">
        <v>64</v>
      </c>
      <c r="B26" s="945"/>
      <c r="C26" s="945" t="s">
        <v>68</v>
      </c>
      <c r="D26" s="460"/>
      <c r="E26" s="460"/>
      <c r="F26" s="927"/>
      <c r="G26" s="460">
        <v>2500</v>
      </c>
      <c r="H26" s="336"/>
    </row>
    <row r="27" spans="1:8" s="287" customFormat="1" ht="14.45" customHeight="1">
      <c r="A27" s="351" t="s">
        <v>64</v>
      </c>
      <c r="B27" s="934"/>
      <c r="C27" s="935" t="s">
        <v>65</v>
      </c>
      <c r="D27" s="460"/>
      <c r="E27" s="460"/>
      <c r="F27" s="927"/>
      <c r="G27" s="460">
        <v>2500</v>
      </c>
      <c r="H27" s="336"/>
    </row>
    <row r="28" spans="1:8" s="287" customFormat="1" ht="19.149999999999999" customHeight="1">
      <c r="A28" s="1214" t="s">
        <v>250</v>
      </c>
      <c r="B28" s="1455" t="s">
        <v>652</v>
      </c>
      <c r="C28" s="2000"/>
      <c r="D28" s="336"/>
      <c r="E28" s="336"/>
      <c r="F28" s="335"/>
      <c r="G28" s="336"/>
      <c r="H28" s="336"/>
    </row>
    <row r="29" spans="1:8" ht="15" customHeight="1">
      <c r="A29" s="1535" t="s">
        <v>769</v>
      </c>
      <c r="C29" s="154"/>
      <c r="D29" s="284"/>
      <c r="E29" s="284"/>
      <c r="F29" s="284"/>
      <c r="G29" s="284"/>
      <c r="H29" s="284"/>
    </row>
    <row r="30" spans="1:8" ht="15" customHeight="1">
      <c r="A30" s="154"/>
      <c r="B30" s="154"/>
      <c r="C30" s="154"/>
      <c r="D30" s="284"/>
      <c r="E30" s="284"/>
      <c r="F30" s="284"/>
      <c r="G30" s="284"/>
      <c r="H30" s="284"/>
    </row>
    <row r="31" spans="1:8" s="187" customFormat="1" ht="15" customHeight="1">
      <c r="B31" s="730"/>
      <c r="C31" s="730"/>
      <c r="D31" s="731"/>
      <c r="E31" s="731"/>
      <c r="F31" s="731"/>
      <c r="G31" s="731"/>
      <c r="H31" s="731"/>
    </row>
    <row r="32" spans="1:8" s="187" customFormat="1" ht="15" customHeight="1">
      <c r="A32" s="729"/>
      <c r="B32" s="2326"/>
      <c r="C32" s="2326"/>
      <c r="D32" s="2326"/>
      <c r="E32" s="2326"/>
      <c r="F32" s="2326"/>
      <c r="G32" s="2326"/>
      <c r="H32" s="858"/>
    </row>
    <row r="33" spans="1:8" s="187" customFormat="1" ht="15" customHeight="1">
      <c r="A33" s="729"/>
      <c r="B33" s="2325"/>
      <c r="C33" s="2325"/>
      <c r="D33" s="2325"/>
      <c r="E33" s="2325"/>
      <c r="F33" s="2325"/>
      <c r="G33" s="2325"/>
      <c r="H33" s="1457"/>
    </row>
    <row r="34" spans="1:8">
      <c r="A34" s="587"/>
      <c r="B34" s="2210"/>
      <c r="C34" s="2210"/>
      <c r="D34" s="2210"/>
      <c r="E34" s="2210"/>
      <c r="F34" s="2210"/>
      <c r="G34" s="2210"/>
      <c r="H34" s="2210"/>
    </row>
    <row r="35" spans="1:8">
      <c r="A35" s="587"/>
      <c r="B35" s="2210"/>
      <c r="C35" s="2210"/>
      <c r="D35" s="2210"/>
      <c r="E35" s="2210"/>
      <c r="F35" s="2210"/>
      <c r="G35" s="2210"/>
      <c r="H35" s="2210"/>
    </row>
    <row r="36" spans="1:8">
      <c r="B36" s="91"/>
      <c r="C36" s="100"/>
      <c r="D36" s="2207"/>
      <c r="E36" s="580"/>
      <c r="F36" s="2207"/>
      <c r="G36" s="580"/>
      <c r="H36" s="580"/>
    </row>
    <row r="37" spans="1:8">
      <c r="B37" s="91"/>
      <c r="C37" s="100"/>
      <c r="D37" s="103"/>
      <c r="E37" s="103"/>
      <c r="F37" s="103"/>
      <c r="G37" s="103"/>
      <c r="H37" s="103"/>
    </row>
    <row r="38" spans="1:8">
      <c r="B38" s="91"/>
      <c r="C38" s="100"/>
      <c r="D38" s="207"/>
      <c r="E38" s="207"/>
      <c r="F38" s="207"/>
      <c r="G38" s="207"/>
      <c r="H38" s="207"/>
    </row>
    <row r="39" spans="1:8">
      <c r="B39" s="91"/>
      <c r="C39" s="114"/>
      <c r="D39" s="193"/>
      <c r="E39" s="193"/>
      <c r="F39" s="193"/>
      <c r="G39" s="193"/>
      <c r="H39" s="193"/>
    </row>
    <row r="40" spans="1:8">
      <c r="B40" s="91"/>
      <c r="C40" s="114"/>
      <c r="D40" s="103"/>
      <c r="E40" s="103"/>
      <c r="F40" s="103"/>
      <c r="G40" s="103"/>
      <c r="H40" s="103"/>
    </row>
    <row r="41" spans="1:8">
      <c r="C41" s="171"/>
      <c r="D41" s="126"/>
      <c r="E41" s="126"/>
      <c r="F41" s="126"/>
      <c r="G41" s="126"/>
      <c r="H41" s="126"/>
    </row>
    <row r="42" spans="1:8">
      <c r="C42" s="171"/>
      <c r="F42" s="92"/>
      <c r="G42" s="92"/>
      <c r="H42" s="92"/>
    </row>
    <row r="43" spans="1:8">
      <c r="C43" s="171"/>
      <c r="F43" s="92"/>
      <c r="G43" s="92"/>
      <c r="H43" s="92"/>
    </row>
    <row r="44" spans="1:8">
      <c r="F44" s="92"/>
      <c r="G44" s="92"/>
      <c r="H44" s="92"/>
    </row>
    <row r="45" spans="1:8">
      <c r="F45" s="92"/>
      <c r="G45" s="92"/>
      <c r="H45" s="92"/>
    </row>
    <row r="48" spans="1:8">
      <c r="C48" s="113"/>
    </row>
    <row r="49" spans="3:3">
      <c r="C49" s="113"/>
    </row>
  </sheetData>
  <mergeCells count="7">
    <mergeCell ref="A3:G3"/>
    <mergeCell ref="B4:G4"/>
    <mergeCell ref="A1:G1"/>
    <mergeCell ref="A2:G2"/>
    <mergeCell ref="B33:G33"/>
    <mergeCell ref="B14:G14"/>
    <mergeCell ref="B32:G32"/>
  </mergeCells>
  <printOptions horizontalCentered="1"/>
  <pageMargins left="0.98425196850393704" right="0.39370078740157483" top="0.59055118110236227" bottom="3.7401574803149606" header="0.51181102362204722" footer="3.5433070866141736"/>
  <pageSetup paperSize="9" scale="90" firstPageNumber="28" orientation="portrait" blackAndWhite="1" useFirstPageNumber="1" r:id="rId1"/>
  <headerFooter alignWithMargins="0">
    <oddHeader xml:space="preserve">&amp;C   </oddHeader>
    <oddFooter>&amp;C&amp;"Times New Roman,Bold"&amp;P</oddFooter>
  </headerFooter>
</worksheet>
</file>

<file path=xl/worksheets/sheet18.xml><?xml version="1.0" encoding="utf-8"?>
<worksheet xmlns="http://schemas.openxmlformats.org/spreadsheetml/2006/main" xmlns:r="http://schemas.openxmlformats.org/officeDocument/2006/relationships">
  <sheetPr syncVertical="1" syncRef="A4" transitionEvaluation="1" codeName="Sheet20"/>
  <dimension ref="A1:H75"/>
  <sheetViews>
    <sheetView view="pageBreakPreview" topLeftCell="A4" zoomScaleNormal="85" zoomScaleSheetLayoutView="100" workbookViewId="0">
      <selection activeCell="P17" sqref="P17"/>
    </sheetView>
  </sheetViews>
  <sheetFormatPr defaultColWidth="11" defaultRowHeight="12.75"/>
  <cols>
    <col min="1" max="1" width="6.42578125" style="392" customWidth="1"/>
    <col min="2" max="2" width="8.140625" style="393" customWidth="1"/>
    <col min="3" max="3" width="37.7109375" style="265" customWidth="1"/>
    <col min="4" max="4" width="9.85546875" style="271" customWidth="1"/>
    <col min="5" max="5" width="9.42578125" style="271" customWidth="1"/>
    <col min="6" max="6" width="11.7109375" style="265" customWidth="1"/>
    <col min="7" max="7" width="9.7109375" style="265" customWidth="1"/>
    <col min="8" max="8" width="3.42578125" style="265" customWidth="1"/>
    <col min="9" max="16384" width="11" style="265"/>
  </cols>
  <sheetData>
    <row r="1" spans="1:8" ht="14.45" customHeight="1">
      <c r="A1" s="2314" t="s">
        <v>99</v>
      </c>
      <c r="B1" s="2314"/>
      <c r="C1" s="2314"/>
      <c r="D1" s="2314"/>
      <c r="E1" s="2314"/>
      <c r="F1" s="2314"/>
      <c r="G1" s="2314"/>
      <c r="H1" s="857"/>
    </row>
    <row r="2" spans="1:8" s="815" customFormat="1" ht="16.899999999999999" customHeight="1">
      <c r="A2" s="2327" t="s">
        <v>241</v>
      </c>
      <c r="B2" s="2327"/>
      <c r="C2" s="2327"/>
      <c r="D2" s="2327"/>
      <c r="E2" s="2327"/>
      <c r="F2" s="2327"/>
      <c r="G2" s="2327"/>
      <c r="H2" s="1780"/>
    </row>
    <row r="3" spans="1:8" ht="19.149999999999999" customHeight="1">
      <c r="A3" s="2264" t="s">
        <v>1077</v>
      </c>
      <c r="B3" s="2265"/>
      <c r="C3" s="2265"/>
      <c r="D3" s="2265"/>
      <c r="E3" s="2265"/>
      <c r="F3" s="2265"/>
      <c r="G3" s="2265"/>
      <c r="H3" s="848"/>
    </row>
    <row r="4" spans="1:8" ht="5.45" customHeight="1">
      <c r="A4" s="32"/>
      <c r="B4" s="2261"/>
      <c r="C4" s="2261"/>
      <c r="D4" s="2261"/>
      <c r="E4" s="2261"/>
      <c r="F4" s="2261"/>
      <c r="G4" s="2261"/>
      <c r="H4" s="846"/>
    </row>
    <row r="5" spans="1:8" ht="14.45" customHeight="1">
      <c r="A5" s="32"/>
      <c r="B5" s="28"/>
      <c r="C5" s="28"/>
      <c r="D5" s="34"/>
      <c r="E5" s="35" t="s">
        <v>13</v>
      </c>
      <c r="F5" s="35" t="s">
        <v>14</v>
      </c>
      <c r="G5" s="35" t="s">
        <v>134</v>
      </c>
      <c r="H5" s="31"/>
    </row>
    <row r="6" spans="1:8" ht="14.45" customHeight="1">
      <c r="A6" s="32"/>
      <c r="B6" s="40" t="s">
        <v>15</v>
      </c>
      <c r="C6" s="28" t="s">
        <v>16</v>
      </c>
      <c r="D6" s="37" t="s">
        <v>65</v>
      </c>
      <c r="E6" s="30">
        <v>1584098</v>
      </c>
      <c r="F6" s="30">
        <v>44108</v>
      </c>
      <c r="G6" s="30">
        <v>1628206</v>
      </c>
      <c r="H6" s="30"/>
    </row>
    <row r="7" spans="1:8">
      <c r="A7" s="32"/>
      <c r="B7" s="40" t="s">
        <v>506</v>
      </c>
      <c r="C7" s="28" t="s">
        <v>504</v>
      </c>
      <c r="D7" s="37" t="s">
        <v>65</v>
      </c>
      <c r="E7" s="30">
        <v>145000</v>
      </c>
      <c r="F7" s="1357">
        <v>4824</v>
      </c>
      <c r="G7" s="30">
        <v>149824</v>
      </c>
      <c r="H7" s="31"/>
    </row>
    <row r="8" spans="1:8">
      <c r="A8" s="32"/>
      <c r="B8" s="36" t="s">
        <v>503</v>
      </c>
      <c r="C8" s="38" t="s">
        <v>18</v>
      </c>
      <c r="H8" s="31"/>
    </row>
    <row r="9" spans="1:8">
      <c r="A9" s="32"/>
      <c r="B9" s="36"/>
      <c r="C9" s="38" t="s">
        <v>130</v>
      </c>
      <c r="D9" s="39" t="s">
        <v>65</v>
      </c>
      <c r="E9" s="31">
        <v>45196</v>
      </c>
      <c r="F9" s="1352">
        <v>774</v>
      </c>
      <c r="G9" s="31">
        <v>45970</v>
      </c>
      <c r="H9" s="31"/>
    </row>
    <row r="10" spans="1:8" ht="14.45" customHeight="1">
      <c r="A10" s="32"/>
      <c r="B10" s="40" t="s">
        <v>64</v>
      </c>
      <c r="C10" s="28" t="s">
        <v>505</v>
      </c>
      <c r="D10" s="41" t="s">
        <v>65</v>
      </c>
      <c r="E10" s="42">
        <v>1774294</v>
      </c>
      <c r="F10" s="42">
        <v>49706</v>
      </c>
      <c r="G10" s="42">
        <v>1824000</v>
      </c>
      <c r="H10" s="30"/>
    </row>
    <row r="11" spans="1:8" ht="10.9" customHeight="1">
      <c r="A11" s="32"/>
      <c r="B11" s="36"/>
      <c r="C11" s="28"/>
      <c r="D11" s="29"/>
      <c r="E11" s="29"/>
      <c r="F11" s="37"/>
      <c r="G11" s="29"/>
      <c r="H11" s="29"/>
    </row>
    <row r="12" spans="1:8">
      <c r="A12" s="30"/>
      <c r="B12" s="40" t="s">
        <v>508</v>
      </c>
      <c r="C12" s="28" t="s">
        <v>33</v>
      </c>
      <c r="D12" s="553"/>
      <c r="E12" s="553"/>
      <c r="F12" s="553"/>
      <c r="G12" s="553"/>
      <c r="H12" s="593"/>
    </row>
    <row r="13" spans="1:8" s="249" customFormat="1" ht="13.5" thickBot="1">
      <c r="A13" s="44"/>
      <c r="B13" s="2262" t="s">
        <v>122</v>
      </c>
      <c r="C13" s="2262"/>
      <c r="D13" s="2262"/>
      <c r="E13" s="2262"/>
      <c r="F13" s="2262"/>
      <c r="G13" s="2262"/>
      <c r="H13" s="593"/>
    </row>
    <row r="14" spans="1:8" s="249" customFormat="1" ht="14.25" thickTop="1" thickBot="1">
      <c r="A14" s="44"/>
      <c r="B14" s="228"/>
      <c r="C14" s="228" t="s">
        <v>34</v>
      </c>
      <c r="D14" s="228"/>
      <c r="E14" s="228"/>
      <c r="F14" s="228"/>
      <c r="G14" s="45" t="s">
        <v>770</v>
      </c>
      <c r="H14" s="31"/>
    </row>
    <row r="15" spans="1:8" s="287" customFormat="1" ht="13.9" customHeight="1" thickTop="1">
      <c r="A15" s="313"/>
      <c r="B15" s="314"/>
      <c r="C15" s="346" t="s">
        <v>68</v>
      </c>
      <c r="D15" s="306"/>
      <c r="E15" s="892"/>
      <c r="F15" s="892"/>
      <c r="G15" s="306"/>
      <c r="H15" s="306"/>
    </row>
    <row r="16" spans="1:8" s="287" customFormat="1" ht="13.9" customHeight="1">
      <c r="A16" s="313" t="s">
        <v>69</v>
      </c>
      <c r="B16" s="459">
        <v>2711</v>
      </c>
      <c r="C16" s="346" t="s">
        <v>342</v>
      </c>
      <c r="D16" s="300"/>
      <c r="E16" s="940"/>
      <c r="F16" s="940"/>
      <c r="G16" s="300"/>
      <c r="H16" s="300"/>
    </row>
    <row r="17" spans="1:8" s="287" customFormat="1" ht="13.9" customHeight="1">
      <c r="A17" s="313"/>
      <c r="B17" s="458">
        <v>1</v>
      </c>
      <c r="C17" s="311" t="s">
        <v>214</v>
      </c>
      <c r="D17" s="300"/>
      <c r="E17" s="940"/>
      <c r="F17" s="940"/>
      <c r="G17" s="300"/>
      <c r="H17" s="300"/>
    </row>
    <row r="18" spans="1:8" s="287" customFormat="1" ht="13.9" customHeight="1">
      <c r="A18" s="313"/>
      <c r="B18" s="462">
        <v>1.103</v>
      </c>
      <c r="C18" s="346" t="s">
        <v>343</v>
      </c>
      <c r="D18" s="316"/>
      <c r="E18" s="925"/>
      <c r="F18" s="925"/>
      <c r="G18" s="316"/>
      <c r="H18" s="316"/>
    </row>
    <row r="19" spans="1:8" s="287" customFormat="1" ht="13.9" customHeight="1">
      <c r="A19" s="313"/>
      <c r="B19" s="458">
        <v>60</v>
      </c>
      <c r="C19" s="311" t="s">
        <v>213</v>
      </c>
      <c r="D19" s="316"/>
      <c r="E19" s="925"/>
      <c r="F19" s="925"/>
      <c r="G19" s="316"/>
      <c r="H19" s="316"/>
    </row>
    <row r="20" spans="1:8" s="287" customFormat="1" ht="13.9" customHeight="1">
      <c r="A20" s="313"/>
      <c r="B20" s="458">
        <v>44</v>
      </c>
      <c r="C20" s="311" t="s">
        <v>323</v>
      </c>
      <c r="D20" s="316"/>
      <c r="E20" s="925"/>
      <c r="F20" s="925"/>
      <c r="G20" s="316"/>
      <c r="H20" s="316"/>
    </row>
    <row r="21" spans="1:8" s="287" customFormat="1" ht="13.9" customHeight="1">
      <c r="A21" s="313"/>
      <c r="B21" s="458" t="s">
        <v>344</v>
      </c>
      <c r="C21" s="311" t="s">
        <v>345</v>
      </c>
      <c r="D21" s="335"/>
      <c r="E21" s="336"/>
      <c r="F21" s="335"/>
      <c r="G21" s="336">
        <v>36596</v>
      </c>
      <c r="H21" s="1612" t="s">
        <v>246</v>
      </c>
    </row>
    <row r="22" spans="1:8" s="287" customFormat="1" ht="13.9" customHeight="1">
      <c r="A22" s="313"/>
      <c r="B22" s="458" t="s">
        <v>735</v>
      </c>
      <c r="C22" s="1447" t="s">
        <v>736</v>
      </c>
      <c r="D22" s="335"/>
      <c r="E22" s="336"/>
      <c r="F22" s="1169"/>
      <c r="G22" s="336">
        <v>8600</v>
      </c>
      <c r="H22" s="1612" t="s">
        <v>248</v>
      </c>
    </row>
    <row r="23" spans="1:8" s="287" customFormat="1" ht="13.9" customHeight="1">
      <c r="A23" s="313" t="s">
        <v>64</v>
      </c>
      <c r="B23" s="458">
        <v>44</v>
      </c>
      <c r="C23" s="311" t="s">
        <v>323</v>
      </c>
      <c r="D23" s="335"/>
      <c r="E23" s="336"/>
      <c r="F23" s="1169"/>
      <c r="G23" s="460">
        <v>45196</v>
      </c>
      <c r="H23" s="1198"/>
    </row>
    <row r="24" spans="1:8" s="287" customFormat="1" ht="13.9" customHeight="1">
      <c r="A24" s="954" t="s">
        <v>64</v>
      </c>
      <c r="B24" s="458">
        <v>60</v>
      </c>
      <c r="C24" s="311" t="s">
        <v>213</v>
      </c>
      <c r="D24" s="335"/>
      <c r="E24" s="336"/>
      <c r="F24" s="1169"/>
      <c r="G24" s="460">
        <v>45196</v>
      </c>
      <c r="H24" s="1198"/>
    </row>
    <row r="25" spans="1:8" s="287" customFormat="1" ht="13.9" customHeight="1">
      <c r="A25" s="954" t="s">
        <v>64</v>
      </c>
      <c r="B25" s="462">
        <v>1.103</v>
      </c>
      <c r="C25" s="346" t="s">
        <v>343</v>
      </c>
      <c r="D25" s="307"/>
      <c r="E25" s="307"/>
      <c r="F25" s="586"/>
      <c r="G25" s="305">
        <v>45196</v>
      </c>
      <c r="H25" s="1613"/>
    </row>
    <row r="26" spans="1:8" s="287" customFormat="1" ht="13.9" customHeight="1">
      <c r="A26" s="954" t="s">
        <v>64</v>
      </c>
      <c r="B26" s="458">
        <v>1</v>
      </c>
      <c r="C26" s="311" t="s">
        <v>214</v>
      </c>
      <c r="D26" s="307"/>
      <c r="E26" s="307"/>
      <c r="F26" s="586"/>
      <c r="G26" s="305">
        <v>45196</v>
      </c>
      <c r="H26" s="1614"/>
    </row>
    <row r="27" spans="1:8" s="287" customFormat="1" ht="13.9" customHeight="1">
      <c r="A27" s="953" t="s">
        <v>64</v>
      </c>
      <c r="B27" s="933">
        <v>2711</v>
      </c>
      <c r="C27" s="928" t="s">
        <v>342</v>
      </c>
      <c r="D27" s="310"/>
      <c r="E27" s="310"/>
      <c r="F27" s="1120"/>
      <c r="G27" s="310">
        <v>45196</v>
      </c>
      <c r="H27" s="1613"/>
    </row>
    <row r="28" spans="1:8" s="287" customFormat="1" ht="13.9" customHeight="1">
      <c r="A28" s="934" t="s">
        <v>64</v>
      </c>
      <c r="B28" s="463"/>
      <c r="C28" s="352" t="s">
        <v>68</v>
      </c>
      <c r="D28" s="305"/>
      <c r="E28" s="305"/>
      <c r="F28" s="1115"/>
      <c r="G28" s="305">
        <v>45196</v>
      </c>
      <c r="H28" s="1613"/>
    </row>
    <row r="29" spans="1:8" s="287" customFormat="1" ht="13.9" customHeight="1">
      <c r="A29" s="313"/>
      <c r="B29" s="314"/>
      <c r="C29" s="346" t="s">
        <v>21</v>
      </c>
      <c r="D29" s="968"/>
      <c r="E29" s="968"/>
      <c r="F29" s="1254"/>
      <c r="G29" s="968"/>
      <c r="H29" s="1613"/>
    </row>
    <row r="30" spans="1:8" s="287" customFormat="1" ht="13.9" customHeight="1">
      <c r="A30" s="313" t="s">
        <v>69</v>
      </c>
      <c r="B30" s="459">
        <v>4711</v>
      </c>
      <c r="C30" s="346" t="s">
        <v>445</v>
      </c>
      <c r="D30" s="307"/>
      <c r="E30" s="307"/>
      <c r="F30" s="586"/>
      <c r="G30" s="307"/>
      <c r="H30" s="1613"/>
    </row>
    <row r="31" spans="1:8" s="287" customFormat="1" ht="13.9" customHeight="1">
      <c r="A31" s="313"/>
      <c r="B31" s="1248" t="s">
        <v>446</v>
      </c>
      <c r="C31" s="1247" t="s">
        <v>214</v>
      </c>
      <c r="D31" s="307"/>
      <c r="E31" s="307"/>
      <c r="F31" s="586"/>
      <c r="G31" s="307"/>
      <c r="H31" s="1613"/>
    </row>
    <row r="32" spans="1:8" s="287" customFormat="1" ht="13.9" customHeight="1">
      <c r="A32" s="313"/>
      <c r="B32" s="1249" t="s">
        <v>447</v>
      </c>
      <c r="C32" s="346" t="s">
        <v>27</v>
      </c>
      <c r="D32" s="307"/>
      <c r="E32" s="307"/>
      <c r="F32" s="586"/>
      <c r="G32" s="307"/>
      <c r="H32" s="1613"/>
    </row>
    <row r="33" spans="1:8" s="287" customFormat="1" ht="13.9" customHeight="1">
      <c r="A33" s="313"/>
      <c r="B33" s="1248" t="s">
        <v>448</v>
      </c>
      <c r="C33" s="1247" t="s">
        <v>23</v>
      </c>
      <c r="D33" s="307"/>
      <c r="E33" s="307"/>
      <c r="F33" s="586"/>
      <c r="G33" s="307"/>
      <c r="H33" s="1613"/>
    </row>
    <row r="34" spans="1:8" s="287" customFormat="1" ht="13.9" customHeight="1">
      <c r="A34" s="1226" t="s">
        <v>250</v>
      </c>
      <c r="B34" s="1250" t="s">
        <v>738</v>
      </c>
      <c r="C34" s="1251" t="s">
        <v>737</v>
      </c>
      <c r="D34" s="307"/>
      <c r="E34" s="307"/>
      <c r="F34" s="586"/>
      <c r="G34" s="307">
        <v>774</v>
      </c>
      <c r="H34" s="1615" t="s">
        <v>255</v>
      </c>
    </row>
    <row r="35" spans="1:8" s="287" customFormat="1" ht="13.9" customHeight="1">
      <c r="A35" s="900" t="s">
        <v>64</v>
      </c>
      <c r="B35" s="1248" t="s">
        <v>448</v>
      </c>
      <c r="C35" s="1247" t="s">
        <v>23</v>
      </c>
      <c r="D35" s="307"/>
      <c r="E35" s="307"/>
      <c r="F35" s="586"/>
      <c r="G35" s="305">
        <v>774</v>
      </c>
      <c r="H35" s="307"/>
    </row>
    <row r="36" spans="1:8" s="287" customFormat="1" ht="13.9" customHeight="1">
      <c r="A36" s="900" t="s">
        <v>64</v>
      </c>
      <c r="B36" s="1249" t="s">
        <v>447</v>
      </c>
      <c r="C36" s="346" t="s">
        <v>27</v>
      </c>
      <c r="D36" s="307"/>
      <c r="E36" s="307"/>
      <c r="F36" s="586"/>
      <c r="G36" s="305">
        <v>774</v>
      </c>
      <c r="H36" s="307"/>
    </row>
    <row r="37" spans="1:8" s="287" customFormat="1" ht="13.9" customHeight="1">
      <c r="A37" s="900" t="s">
        <v>64</v>
      </c>
      <c r="B37" s="1248" t="s">
        <v>446</v>
      </c>
      <c r="C37" s="1247" t="s">
        <v>214</v>
      </c>
      <c r="D37" s="307"/>
      <c r="E37" s="307"/>
      <c r="F37" s="586"/>
      <c r="G37" s="305">
        <v>774</v>
      </c>
      <c r="H37" s="307"/>
    </row>
    <row r="38" spans="1:8" s="287" customFormat="1" ht="13.9" customHeight="1">
      <c r="A38" s="1252" t="s">
        <v>64</v>
      </c>
      <c r="B38" s="933">
        <v>4711</v>
      </c>
      <c r="C38" s="928" t="s">
        <v>445</v>
      </c>
      <c r="D38" s="310"/>
      <c r="E38" s="310"/>
      <c r="F38" s="1120"/>
      <c r="G38" s="305">
        <v>774</v>
      </c>
      <c r="H38" s="307"/>
    </row>
    <row r="39" spans="1:8" s="287" customFormat="1" ht="13.9" customHeight="1">
      <c r="A39" s="934" t="s">
        <v>64</v>
      </c>
      <c r="B39" s="463"/>
      <c r="C39" s="352" t="s">
        <v>21</v>
      </c>
      <c r="D39" s="305"/>
      <c r="E39" s="305"/>
      <c r="F39" s="1115"/>
      <c r="G39" s="305">
        <v>774</v>
      </c>
      <c r="H39" s="307"/>
    </row>
    <row r="40" spans="1:8" s="287" customFormat="1" ht="13.9" customHeight="1">
      <c r="A40" s="934" t="s">
        <v>64</v>
      </c>
      <c r="B40" s="463"/>
      <c r="C40" s="352" t="s">
        <v>65</v>
      </c>
      <c r="D40" s="353"/>
      <c r="E40" s="305"/>
      <c r="F40" s="1115"/>
      <c r="G40" s="305">
        <v>45970</v>
      </c>
      <c r="H40" s="354"/>
    </row>
    <row r="41" spans="1:8" ht="16.899999999999999" customHeight="1">
      <c r="A41" s="1246" t="s">
        <v>418</v>
      </c>
      <c r="B41" s="12"/>
      <c r="C41" s="12"/>
      <c r="D41" s="270"/>
      <c r="E41" s="270"/>
      <c r="F41" s="270"/>
      <c r="G41" s="270"/>
      <c r="H41" s="270"/>
    </row>
    <row r="42" spans="1:8">
      <c r="A42" s="630" t="s">
        <v>246</v>
      </c>
      <c r="B42" s="2328" t="s">
        <v>449</v>
      </c>
      <c r="C42" s="2328"/>
      <c r="D42" s="2328"/>
      <c r="E42" s="2328"/>
      <c r="F42" s="2328"/>
      <c r="G42" s="2328"/>
      <c r="H42" s="860"/>
    </row>
    <row r="43" spans="1:8">
      <c r="A43" s="630" t="s">
        <v>248</v>
      </c>
      <c r="B43" s="1529" t="s">
        <v>739</v>
      </c>
      <c r="C43" s="1529"/>
      <c r="D43" s="1529"/>
      <c r="E43" s="1529"/>
      <c r="F43" s="1529"/>
      <c r="G43" s="1529"/>
      <c r="H43" s="1529"/>
    </row>
    <row r="44" spans="1:8" ht="14.45" customHeight="1">
      <c r="A44" s="1787" t="s">
        <v>255</v>
      </c>
      <c r="B44" s="2318" t="s">
        <v>740</v>
      </c>
      <c r="C44" s="2318"/>
      <c r="D44" s="2318"/>
      <c r="E44" s="2318"/>
      <c r="F44" s="2318"/>
      <c r="G44" s="270"/>
      <c r="H44" s="270"/>
    </row>
    <row r="45" spans="1:8">
      <c r="A45" s="276"/>
      <c r="B45" s="267"/>
      <c r="C45" s="269"/>
      <c r="D45" s="270"/>
      <c r="E45" s="270"/>
      <c r="F45" s="270"/>
      <c r="G45" s="270"/>
      <c r="H45" s="270"/>
    </row>
    <row r="46" spans="1:8">
      <c r="A46" s="276"/>
      <c r="B46" s="267"/>
      <c r="C46" s="269"/>
      <c r="D46" s="270"/>
      <c r="E46" s="270"/>
      <c r="F46" s="270"/>
      <c r="G46" s="270"/>
      <c r="H46" s="270"/>
    </row>
    <row r="47" spans="1:8">
      <c r="A47" s="276"/>
      <c r="B47" s="267"/>
      <c r="C47" s="269"/>
      <c r="D47" s="270"/>
      <c r="E47" s="270"/>
      <c r="F47" s="270"/>
      <c r="G47" s="270"/>
      <c r="H47" s="270"/>
    </row>
    <row r="48" spans="1:8">
      <c r="A48" s="276"/>
      <c r="B48" s="267"/>
      <c r="C48" s="269"/>
      <c r="D48" s="270"/>
      <c r="E48" s="270"/>
      <c r="F48" s="270"/>
      <c r="G48" s="270"/>
      <c r="H48" s="270"/>
    </row>
    <row r="49" spans="1:8">
      <c r="A49" s="276"/>
      <c r="B49" s="267"/>
      <c r="C49" s="269"/>
      <c r="D49" s="270"/>
      <c r="E49" s="270"/>
      <c r="F49" s="270"/>
      <c r="G49" s="270"/>
      <c r="H49" s="270"/>
    </row>
    <row r="50" spans="1:8">
      <c r="A50" s="276"/>
      <c r="B50" s="267"/>
      <c r="C50" s="269"/>
      <c r="D50" s="2207"/>
      <c r="E50" s="580"/>
      <c r="F50" s="2207"/>
      <c r="G50" s="580"/>
      <c r="H50" s="580"/>
    </row>
    <row r="51" spans="1:8">
      <c r="A51" s="276"/>
      <c r="B51" s="267"/>
      <c r="C51" s="269"/>
      <c r="D51" s="270"/>
      <c r="E51" s="270"/>
      <c r="F51" s="270"/>
      <c r="G51" s="270"/>
      <c r="H51" s="270"/>
    </row>
    <row r="52" spans="1:8">
      <c r="A52" s="276"/>
      <c r="B52" s="267"/>
      <c r="C52" s="269"/>
      <c r="D52" s="270"/>
      <c r="E52" s="270"/>
      <c r="F52" s="270"/>
      <c r="G52" s="270"/>
      <c r="H52" s="270"/>
    </row>
    <row r="53" spans="1:8">
      <c r="A53" s="276"/>
      <c r="B53" s="267"/>
      <c r="C53" s="269"/>
      <c r="D53" s="270"/>
      <c r="E53" s="270"/>
      <c r="F53" s="272"/>
      <c r="G53" s="272"/>
      <c r="H53" s="272"/>
    </row>
    <row r="54" spans="1:8">
      <c r="A54" s="276"/>
      <c r="B54" s="389"/>
      <c r="C54" s="269"/>
      <c r="D54" s="270"/>
      <c r="E54" s="270"/>
      <c r="F54" s="270"/>
      <c r="G54" s="270"/>
      <c r="H54" s="270"/>
    </row>
    <row r="55" spans="1:8">
      <c r="A55" s="276"/>
      <c r="B55" s="389"/>
      <c r="C55" s="269"/>
      <c r="D55" s="270"/>
      <c r="E55" s="270"/>
      <c r="F55" s="270"/>
      <c r="G55" s="270"/>
      <c r="H55" s="270"/>
    </row>
    <row r="56" spans="1:8">
      <c r="A56" s="276"/>
      <c r="B56" s="389"/>
      <c r="C56" s="269"/>
      <c r="D56" s="262"/>
      <c r="E56" s="262"/>
      <c r="F56" s="262"/>
      <c r="G56" s="262"/>
      <c r="H56" s="262"/>
    </row>
    <row r="57" spans="1:8">
      <c r="A57" s="276"/>
      <c r="B57" s="389"/>
      <c r="C57" s="280"/>
      <c r="D57" s="414"/>
      <c r="E57" s="414"/>
      <c r="F57" s="414"/>
      <c r="G57" s="414"/>
      <c r="H57" s="414"/>
    </row>
    <row r="58" spans="1:8">
      <c r="A58" s="276"/>
      <c r="B58" s="389"/>
      <c r="C58" s="280"/>
      <c r="D58" s="415"/>
      <c r="E58" s="415"/>
      <c r="F58" s="415"/>
      <c r="G58" s="415"/>
      <c r="H58" s="415"/>
    </row>
    <row r="59" spans="1:8">
      <c r="A59" s="276"/>
      <c r="B59" s="389"/>
      <c r="C59" s="280"/>
      <c r="D59" s="270"/>
      <c r="E59" s="270"/>
      <c r="F59" s="270"/>
      <c r="G59" s="270"/>
      <c r="H59" s="270"/>
    </row>
    <row r="60" spans="1:8">
      <c r="A60" s="276"/>
      <c r="B60" s="389"/>
      <c r="C60" s="280"/>
      <c r="D60" s="270"/>
      <c r="E60" s="270"/>
      <c r="F60" s="270"/>
      <c r="G60" s="270"/>
      <c r="H60" s="270"/>
    </row>
    <row r="61" spans="1:8">
      <c r="A61" s="276"/>
      <c r="B61" s="389"/>
      <c r="C61" s="280"/>
      <c r="D61" s="415"/>
      <c r="E61" s="415"/>
      <c r="F61" s="415"/>
      <c r="G61" s="415"/>
      <c r="H61" s="415"/>
    </row>
    <row r="62" spans="1:8">
      <c r="A62" s="276"/>
      <c r="B62" s="389"/>
      <c r="C62" s="280"/>
      <c r="D62" s="270"/>
      <c r="E62" s="270"/>
      <c r="F62" s="270"/>
      <c r="G62" s="270"/>
      <c r="H62" s="270"/>
    </row>
    <row r="63" spans="1:8">
      <c r="A63" s="276"/>
      <c r="B63" s="389"/>
      <c r="C63" s="280"/>
      <c r="D63" s="270"/>
      <c r="E63" s="270"/>
      <c r="F63" s="270"/>
      <c r="G63" s="270"/>
      <c r="H63" s="270"/>
    </row>
    <row r="64" spans="1:8">
      <c r="A64" s="276"/>
      <c r="B64" s="389"/>
      <c r="C64" s="280"/>
      <c r="D64" s="270"/>
      <c r="E64" s="270"/>
      <c r="F64" s="270"/>
      <c r="G64" s="270"/>
      <c r="H64" s="270"/>
    </row>
    <row r="65" spans="1:8">
      <c r="A65" s="276"/>
      <c r="B65" s="389"/>
      <c r="C65" s="280"/>
      <c r="D65" s="270"/>
      <c r="E65" s="270"/>
      <c r="F65" s="270"/>
      <c r="G65" s="270"/>
      <c r="H65" s="270"/>
    </row>
    <row r="66" spans="1:8">
      <c r="A66" s="276"/>
      <c r="B66" s="389"/>
      <c r="C66" s="280"/>
      <c r="D66" s="270"/>
      <c r="E66" s="270"/>
      <c r="F66" s="270"/>
      <c r="G66" s="270"/>
      <c r="H66" s="270"/>
    </row>
    <row r="67" spans="1:8">
      <c r="A67" s="276"/>
      <c r="B67" s="389"/>
      <c r="C67" s="280"/>
      <c r="D67" s="270"/>
      <c r="E67" s="270"/>
      <c r="F67" s="270"/>
      <c r="G67" s="270"/>
      <c r="H67" s="270"/>
    </row>
    <row r="68" spans="1:8">
      <c r="A68" s="276"/>
      <c r="B68" s="389"/>
      <c r="C68" s="280"/>
      <c r="D68" s="270"/>
      <c r="E68" s="270"/>
      <c r="F68" s="270"/>
      <c r="G68" s="270"/>
      <c r="H68" s="270"/>
    </row>
    <row r="69" spans="1:8">
      <c r="A69" s="276"/>
      <c r="B69" s="389"/>
      <c r="C69" s="269"/>
      <c r="D69" s="270"/>
      <c r="E69" s="270"/>
      <c r="F69" s="269"/>
      <c r="G69" s="269"/>
      <c r="H69" s="269"/>
    </row>
    <row r="70" spans="1:8">
      <c r="A70" s="276"/>
      <c r="B70" s="389"/>
      <c r="C70" s="269"/>
      <c r="D70" s="270"/>
      <c r="E70" s="270"/>
      <c r="F70" s="269"/>
      <c r="G70" s="269"/>
      <c r="H70" s="269"/>
    </row>
    <row r="71" spans="1:8">
      <c r="A71" s="276"/>
      <c r="B71" s="389"/>
      <c r="C71" s="269"/>
      <c r="D71" s="270"/>
      <c r="E71" s="270"/>
      <c r="F71" s="269"/>
      <c r="G71" s="269"/>
      <c r="H71" s="269"/>
    </row>
    <row r="72" spans="1:8">
      <c r="A72" s="276"/>
      <c r="B72" s="389"/>
      <c r="C72" s="269"/>
      <c r="D72" s="270"/>
      <c r="E72" s="270"/>
      <c r="F72" s="269"/>
      <c r="G72" s="269"/>
      <c r="H72" s="269"/>
    </row>
    <row r="73" spans="1:8">
      <c r="A73" s="276"/>
      <c r="B73" s="389"/>
      <c r="C73" s="269"/>
      <c r="D73" s="270"/>
      <c r="E73" s="270"/>
      <c r="F73" s="269"/>
      <c r="G73" s="269"/>
      <c r="H73" s="269"/>
    </row>
    <row r="74" spans="1:8">
      <c r="A74" s="276"/>
      <c r="B74" s="389"/>
      <c r="C74" s="269"/>
      <c r="D74" s="270"/>
      <c r="E74" s="270"/>
      <c r="F74" s="269"/>
      <c r="G74" s="269"/>
      <c r="H74" s="269"/>
    </row>
    <row r="75" spans="1:8">
      <c r="A75" s="276"/>
      <c r="B75" s="389"/>
      <c r="C75" s="269"/>
      <c r="D75" s="270"/>
      <c r="E75" s="270"/>
      <c r="F75" s="269"/>
      <c r="G75" s="269"/>
      <c r="H75" s="269"/>
    </row>
  </sheetData>
  <mergeCells count="7">
    <mergeCell ref="A3:G3"/>
    <mergeCell ref="B4:G4"/>
    <mergeCell ref="A1:G1"/>
    <mergeCell ref="A2:G2"/>
    <mergeCell ref="B44:F44"/>
    <mergeCell ref="B42:G42"/>
    <mergeCell ref="B13:G13"/>
  </mergeCells>
  <printOptions horizontalCentered="1"/>
  <pageMargins left="0.98425196850393704" right="0.39370078740157483" top="0.59055118110236227" bottom="3.7401574803149606" header="0.51181102362204722" footer="3.5433070866141736"/>
  <pageSetup paperSize="9" scale="90" firstPageNumber="29" orientation="portrait" blackAndWhite="1" useFirstPageNumber="1" r:id="rId1"/>
  <headerFooter alignWithMargins="0">
    <oddHeader xml:space="preserve">&amp;C   </oddHeader>
    <oddFooter>&amp;C&amp;"Times New Roman,Bold"&amp;P</oddFooter>
  </headerFooter>
  <drawing r:id="rId2"/>
</worksheet>
</file>

<file path=xl/worksheets/sheet19.xml><?xml version="1.0" encoding="utf-8"?>
<worksheet xmlns="http://schemas.openxmlformats.org/spreadsheetml/2006/main" xmlns:r="http://schemas.openxmlformats.org/officeDocument/2006/relationships">
  <sheetPr syncVertical="1" syncRef="A1" transitionEvaluation="1"/>
  <dimension ref="A1:I52"/>
  <sheetViews>
    <sheetView view="pageBreakPreview" zoomScaleSheetLayoutView="100" workbookViewId="0">
      <selection activeCell="R16" sqref="R16"/>
    </sheetView>
  </sheetViews>
  <sheetFormatPr defaultColWidth="12.42578125" defaultRowHeight="12.75"/>
  <cols>
    <col min="1" max="1" width="6.42578125" style="170" customWidth="1"/>
    <col min="2" max="2" width="8.140625" style="94" customWidth="1"/>
    <col min="3" max="3" width="36" style="79" customWidth="1"/>
    <col min="4" max="4" width="8.5703125" style="92" customWidth="1"/>
    <col min="5" max="5" width="9.42578125" style="92" customWidth="1"/>
    <col min="6" max="6" width="11.28515625" style="79" customWidth="1"/>
    <col min="7" max="7" width="9.140625" style="79" customWidth="1"/>
    <col min="8" max="8" width="2.85546875" style="79" customWidth="1"/>
    <col min="9" max="9" width="13.42578125" style="80" customWidth="1"/>
    <col min="10" max="10" width="4.5703125" style="79" customWidth="1"/>
    <col min="11" max="11" width="7.5703125" style="79" customWidth="1"/>
    <col min="12" max="12" width="8.42578125" style="79" customWidth="1"/>
    <col min="13" max="13" width="11.28515625" style="79" bestFit="1" customWidth="1"/>
    <col min="14" max="16384" width="12.42578125" style="79"/>
  </cols>
  <sheetData>
    <row r="1" spans="1:8">
      <c r="A1" s="2324" t="s">
        <v>534</v>
      </c>
      <c r="B1" s="2324"/>
      <c r="C1" s="2324"/>
      <c r="D1" s="2324"/>
      <c r="E1" s="2324"/>
      <c r="F1" s="2324"/>
      <c r="G1" s="2324"/>
      <c r="H1" s="859"/>
    </row>
    <row r="2" spans="1:8">
      <c r="A2" s="2324" t="s">
        <v>346</v>
      </c>
      <c r="B2" s="2324"/>
      <c r="C2" s="2324"/>
      <c r="D2" s="2324"/>
      <c r="E2" s="2324"/>
      <c r="F2" s="2324"/>
      <c r="G2" s="2324"/>
      <c r="H2" s="859"/>
    </row>
    <row r="3" spans="1:8" ht="15" customHeight="1">
      <c r="A3" s="2271" t="s">
        <v>347</v>
      </c>
      <c r="B3" s="2271"/>
      <c r="C3" s="2271"/>
      <c r="D3" s="2271"/>
      <c r="E3" s="2271"/>
      <c r="F3" s="2271"/>
      <c r="G3" s="2271"/>
      <c r="H3" s="862"/>
    </row>
    <row r="4" spans="1:8" ht="13.5">
      <c r="A4" s="32"/>
      <c r="B4" s="2261"/>
      <c r="C4" s="2261"/>
      <c r="D4" s="2261"/>
      <c r="E4" s="2261"/>
      <c r="F4" s="2261"/>
      <c r="G4" s="2261"/>
      <c r="H4" s="846"/>
    </row>
    <row r="5" spans="1:8" ht="14.45" customHeight="1">
      <c r="A5" s="32"/>
      <c r="B5" s="28"/>
      <c r="C5" s="28"/>
      <c r="D5" s="34"/>
      <c r="E5" s="35" t="s">
        <v>13</v>
      </c>
      <c r="F5" s="35" t="s">
        <v>14</v>
      </c>
      <c r="G5" s="35" t="s">
        <v>134</v>
      </c>
      <c r="H5" s="31"/>
    </row>
    <row r="6" spans="1:8" ht="15" customHeight="1">
      <c r="A6" s="759"/>
      <c r="B6" s="1675" t="s">
        <v>15</v>
      </c>
      <c r="C6" s="1676" t="s">
        <v>16</v>
      </c>
      <c r="D6" s="1337" t="s">
        <v>65</v>
      </c>
      <c r="E6" s="1095">
        <v>34749</v>
      </c>
      <c r="F6" s="1549">
        <v>0</v>
      </c>
      <c r="G6" s="1095">
        <v>34749</v>
      </c>
      <c r="H6" s="30"/>
    </row>
    <row r="7" spans="1:8" ht="15" customHeight="1">
      <c r="A7" s="759"/>
      <c r="B7" s="1675" t="s">
        <v>17</v>
      </c>
      <c r="C7" s="1676" t="s">
        <v>504</v>
      </c>
      <c r="D7" s="1337" t="s">
        <v>65</v>
      </c>
      <c r="E7" s="2043">
        <v>0</v>
      </c>
      <c r="F7" s="1549">
        <v>0</v>
      </c>
      <c r="G7" s="2042">
        <v>0</v>
      </c>
      <c r="H7" s="30"/>
    </row>
    <row r="8" spans="1:8" ht="15" customHeight="1">
      <c r="A8" s="759"/>
      <c r="B8" s="2044" t="s">
        <v>503</v>
      </c>
      <c r="C8" s="2045" t="s">
        <v>18</v>
      </c>
      <c r="D8" s="731"/>
      <c r="E8" s="731"/>
      <c r="F8" s="187"/>
      <c r="G8" s="187"/>
      <c r="H8" s="31"/>
    </row>
    <row r="9" spans="1:8" ht="15" customHeight="1">
      <c r="A9" s="759"/>
      <c r="B9" s="2044"/>
      <c r="C9" s="2045" t="s">
        <v>130</v>
      </c>
      <c r="D9" s="1478" t="s">
        <v>65</v>
      </c>
      <c r="E9" s="1897">
        <v>1265</v>
      </c>
      <c r="F9" s="2046">
        <v>0</v>
      </c>
      <c r="G9" s="1897">
        <v>1265</v>
      </c>
      <c r="H9" s="31"/>
    </row>
    <row r="10" spans="1:8" ht="15" customHeight="1">
      <c r="A10" s="759"/>
      <c r="B10" s="1675" t="s">
        <v>64</v>
      </c>
      <c r="C10" s="1676" t="s">
        <v>505</v>
      </c>
      <c r="D10" s="761" t="s">
        <v>65</v>
      </c>
      <c r="E10" s="762">
        <v>36014</v>
      </c>
      <c r="F10" s="2047">
        <v>0</v>
      </c>
      <c r="G10" s="762">
        <v>36014</v>
      </c>
      <c r="H10" s="30"/>
    </row>
    <row r="11" spans="1:8" ht="14.45" customHeight="1">
      <c r="A11" s="32"/>
      <c r="B11" s="36"/>
      <c r="C11" s="28"/>
      <c r="D11" s="29"/>
      <c r="E11" s="29"/>
      <c r="F11" s="37"/>
      <c r="G11" s="29"/>
      <c r="H11" s="29"/>
    </row>
    <row r="12" spans="1:8" ht="14.45" customHeight="1">
      <c r="A12" s="32"/>
      <c r="B12" s="40" t="s">
        <v>508</v>
      </c>
      <c r="C12" s="28" t="s">
        <v>33</v>
      </c>
      <c r="D12" s="28"/>
      <c r="E12" s="28"/>
      <c r="F12" s="43"/>
      <c r="G12" s="28"/>
      <c r="H12" s="28"/>
    </row>
    <row r="13" spans="1:8" s="1" customFormat="1" ht="14.45" customHeight="1" thickBot="1">
      <c r="A13" s="44"/>
      <c r="B13" s="561"/>
      <c r="C13" s="847"/>
      <c r="D13" s="847"/>
      <c r="E13" s="847"/>
      <c r="F13" s="847"/>
      <c r="G13" s="847" t="s">
        <v>122</v>
      </c>
      <c r="H13" s="593"/>
    </row>
    <row r="14" spans="1:8" s="1" customFormat="1" ht="15" customHeight="1" thickTop="1" thickBot="1">
      <c r="A14" s="44"/>
      <c r="B14" s="228"/>
      <c r="C14" s="228" t="s">
        <v>34</v>
      </c>
      <c r="D14" s="228"/>
      <c r="E14" s="228"/>
      <c r="F14" s="228"/>
      <c r="G14" s="45" t="s">
        <v>770</v>
      </c>
      <c r="H14" s="31"/>
    </row>
    <row r="15" spans="1:8" s="1480" customFormat="1" ht="15" customHeight="1" thickTop="1">
      <c r="A15" s="2048"/>
      <c r="B15" s="500"/>
      <c r="C15" s="1837" t="s">
        <v>68</v>
      </c>
      <c r="D15" s="2049"/>
      <c r="E15" s="893"/>
      <c r="F15" s="893"/>
      <c r="G15" s="2049"/>
      <c r="H15" s="2049"/>
    </row>
    <row r="16" spans="1:8" s="1480" customFormat="1" ht="15" customHeight="1">
      <c r="A16" s="2050" t="s">
        <v>69</v>
      </c>
      <c r="B16" s="2051">
        <v>2230</v>
      </c>
      <c r="C16" s="1840" t="s">
        <v>348</v>
      </c>
      <c r="D16" s="1047"/>
      <c r="E16" s="894"/>
      <c r="F16" s="894"/>
      <c r="G16" s="1047"/>
      <c r="H16" s="1047"/>
    </row>
    <row r="17" spans="1:9" s="1480" customFormat="1" ht="15" customHeight="1">
      <c r="A17" s="2050"/>
      <c r="B17" s="2052">
        <v>1</v>
      </c>
      <c r="C17" s="501" t="s">
        <v>141</v>
      </c>
      <c r="D17" s="1842"/>
      <c r="E17" s="902"/>
      <c r="F17" s="902"/>
      <c r="G17" s="1842"/>
      <c r="H17" s="1842"/>
    </row>
    <row r="18" spans="1:9" s="1480" customFormat="1" ht="15" customHeight="1">
      <c r="A18" s="2050"/>
      <c r="B18" s="2053">
        <v>1.0009999999999999</v>
      </c>
      <c r="C18" s="1840" t="s">
        <v>70</v>
      </c>
      <c r="D18" s="1842"/>
      <c r="E18" s="902"/>
      <c r="F18" s="902"/>
      <c r="G18" s="1842"/>
      <c r="H18" s="1842"/>
    </row>
    <row r="19" spans="1:9" s="1480" customFormat="1" ht="15" customHeight="1">
      <c r="A19" s="2050"/>
      <c r="B19" s="2054">
        <v>60</v>
      </c>
      <c r="C19" s="501" t="s">
        <v>26</v>
      </c>
      <c r="D19" s="1842"/>
      <c r="E19" s="902"/>
      <c r="F19" s="2055"/>
      <c r="G19" s="1842"/>
      <c r="H19" s="1842"/>
    </row>
    <row r="20" spans="1:9" s="1480" customFormat="1" ht="15" customHeight="1">
      <c r="A20" s="2048"/>
      <c r="B20" s="1843" t="s">
        <v>302</v>
      </c>
      <c r="C20" s="1841" t="s">
        <v>124</v>
      </c>
      <c r="D20" s="898"/>
      <c r="E20" s="898"/>
      <c r="F20" s="1880"/>
      <c r="G20" s="1845">
        <v>1265</v>
      </c>
      <c r="H20" s="1845"/>
    </row>
    <row r="21" spans="1:9" s="1480" customFormat="1" ht="15" customHeight="1">
      <c r="A21" s="2048" t="s">
        <v>64</v>
      </c>
      <c r="B21" s="2056">
        <v>60</v>
      </c>
      <c r="C21" s="1841" t="s">
        <v>26</v>
      </c>
      <c r="D21" s="898"/>
      <c r="E21" s="898"/>
      <c r="F21" s="1880"/>
      <c r="G21" s="2057">
        <v>1265</v>
      </c>
      <c r="H21" s="2058"/>
    </row>
    <row r="22" spans="1:9" s="1480" customFormat="1" ht="15" customHeight="1">
      <c r="A22" s="2050" t="s">
        <v>64</v>
      </c>
      <c r="B22" s="2053">
        <v>1.0009999999999999</v>
      </c>
      <c r="C22" s="1840" t="s">
        <v>70</v>
      </c>
      <c r="D22" s="898"/>
      <c r="E22" s="898"/>
      <c r="F22" s="1880"/>
      <c r="G22" s="2057">
        <v>1265</v>
      </c>
      <c r="H22" s="2058"/>
    </row>
    <row r="23" spans="1:9" s="1480" customFormat="1" ht="15" customHeight="1">
      <c r="A23" s="2050" t="s">
        <v>64</v>
      </c>
      <c r="B23" s="2052">
        <v>1</v>
      </c>
      <c r="C23" s="501" t="s">
        <v>141</v>
      </c>
      <c r="D23" s="898"/>
      <c r="E23" s="2058"/>
      <c r="F23" s="1880"/>
      <c r="G23" s="2057">
        <v>1265</v>
      </c>
      <c r="H23" s="2058"/>
    </row>
    <row r="24" spans="1:9" s="1480" customFormat="1" ht="15" customHeight="1">
      <c r="A24" s="2059" t="s">
        <v>64</v>
      </c>
      <c r="B24" s="2060">
        <v>2230</v>
      </c>
      <c r="C24" s="1855" t="s">
        <v>348</v>
      </c>
      <c r="D24" s="896"/>
      <c r="E24" s="896"/>
      <c r="F24" s="2069"/>
      <c r="G24" s="899">
        <v>1265</v>
      </c>
      <c r="H24" s="2058"/>
    </row>
    <row r="25" spans="1:9" s="226" customFormat="1" ht="15" customHeight="1">
      <c r="A25" s="969" t="s">
        <v>64</v>
      </c>
      <c r="B25" s="970"/>
      <c r="C25" s="971" t="s">
        <v>68</v>
      </c>
      <c r="D25" s="305"/>
      <c r="E25" s="305"/>
      <c r="F25" s="1115"/>
      <c r="G25" s="305">
        <v>1265</v>
      </c>
      <c r="H25" s="307"/>
    </row>
    <row r="26" spans="1:9" s="226" customFormat="1" ht="15" customHeight="1">
      <c r="A26" s="969" t="s">
        <v>64</v>
      </c>
      <c r="B26" s="970"/>
      <c r="C26" s="971" t="s">
        <v>65</v>
      </c>
      <c r="D26" s="305"/>
      <c r="E26" s="305"/>
      <c r="F26" s="1115"/>
      <c r="G26" s="305">
        <v>1265</v>
      </c>
      <c r="H26" s="329"/>
    </row>
    <row r="27" spans="1:9" s="226" customFormat="1" ht="14.45" customHeight="1">
      <c r="A27" s="1461"/>
      <c r="B27" s="1462"/>
      <c r="C27" s="1029"/>
      <c r="D27" s="968"/>
      <c r="E27" s="968"/>
      <c r="F27" s="966"/>
      <c r="G27" s="1030"/>
      <c r="H27" s="329"/>
    </row>
    <row r="28" spans="1:9" ht="30.6" customHeight="1">
      <c r="A28" s="2288" t="s">
        <v>1195</v>
      </c>
      <c r="B28" s="2288"/>
      <c r="C28" s="2288"/>
      <c r="D28" s="2288"/>
      <c r="E28" s="2288"/>
      <c r="F28" s="2288"/>
      <c r="G28" s="2288"/>
      <c r="H28" s="1436"/>
    </row>
    <row r="29" spans="1:9">
      <c r="A29" s="91"/>
      <c r="B29" s="81"/>
      <c r="C29" s="82"/>
      <c r="D29" s="103"/>
      <c r="E29" s="103"/>
      <c r="F29" s="103"/>
      <c r="G29" s="103"/>
      <c r="H29" s="103"/>
    </row>
    <row r="30" spans="1:9">
      <c r="A30" s="91"/>
      <c r="B30" s="81"/>
      <c r="C30" s="82"/>
      <c r="D30" s="103"/>
      <c r="E30" s="103"/>
      <c r="F30" s="103"/>
      <c r="G30" s="103"/>
      <c r="H30" s="103"/>
    </row>
    <row r="31" spans="1:9">
      <c r="C31" s="100"/>
      <c r="D31" s="2207"/>
      <c r="E31" s="580"/>
      <c r="F31" s="2207"/>
      <c r="G31" s="580"/>
      <c r="H31" s="580"/>
      <c r="I31" s="151"/>
    </row>
    <row r="32" spans="1:9">
      <c r="C32" s="100"/>
      <c r="D32" s="103"/>
      <c r="E32" s="103"/>
      <c r="F32" s="124"/>
      <c r="G32" s="124"/>
      <c r="H32" s="124"/>
      <c r="I32" s="151"/>
    </row>
    <row r="33" spans="1:9">
      <c r="C33" s="114"/>
      <c r="D33" s="103"/>
      <c r="E33" s="103"/>
      <c r="F33" s="193"/>
      <c r="G33" s="193"/>
      <c r="H33" s="193"/>
      <c r="I33" s="151"/>
    </row>
    <row r="34" spans="1:9">
      <c r="C34" s="171"/>
      <c r="F34" s="92"/>
      <c r="G34" s="92"/>
      <c r="H34" s="92"/>
      <c r="I34" s="151"/>
    </row>
    <row r="35" spans="1:9">
      <c r="C35" s="171"/>
      <c r="F35" s="92"/>
      <c r="G35" s="92"/>
      <c r="H35" s="92"/>
      <c r="I35" s="151"/>
    </row>
    <row r="36" spans="1:9">
      <c r="C36" s="171"/>
      <c r="F36" s="92"/>
      <c r="G36" s="92"/>
      <c r="H36" s="92"/>
      <c r="I36" s="151"/>
    </row>
    <row r="37" spans="1:9">
      <c r="C37" s="171"/>
      <c r="F37" s="92"/>
      <c r="G37" s="92"/>
      <c r="H37" s="92"/>
      <c r="I37" s="151"/>
    </row>
    <row r="38" spans="1:9">
      <c r="C38" s="171"/>
      <c r="F38" s="92"/>
      <c r="G38" s="92"/>
      <c r="H38" s="92"/>
      <c r="I38" s="151"/>
    </row>
    <row r="39" spans="1:9">
      <c r="C39" s="171"/>
      <c r="F39" s="92"/>
      <c r="G39" s="92"/>
      <c r="H39" s="92"/>
      <c r="I39" s="151"/>
    </row>
    <row r="40" spans="1:9">
      <c r="C40" s="171"/>
      <c r="F40" s="92"/>
      <c r="G40" s="92"/>
      <c r="H40" s="92"/>
      <c r="I40" s="151"/>
    </row>
    <row r="41" spans="1:9">
      <c r="F41" s="92"/>
      <c r="G41" s="92"/>
      <c r="H41" s="92"/>
      <c r="I41" s="151"/>
    </row>
    <row r="42" spans="1:9">
      <c r="F42" s="92"/>
      <c r="G42" s="92"/>
      <c r="H42" s="92"/>
      <c r="I42" s="151"/>
    </row>
    <row r="43" spans="1:9">
      <c r="I43" s="151"/>
    </row>
    <row r="44" spans="1:9">
      <c r="A44" s="91"/>
      <c r="B44" s="81"/>
      <c r="C44" s="100"/>
      <c r="I44" s="151"/>
    </row>
    <row r="45" spans="1:9" ht="11.45" customHeight="1">
      <c r="A45" s="850"/>
      <c r="B45" s="594"/>
      <c r="C45" s="83"/>
      <c r="D45" s="850"/>
    </row>
    <row r="46" spans="1:9">
      <c r="A46" s="91"/>
      <c r="B46" s="81"/>
      <c r="C46" s="100"/>
    </row>
    <row r="47" spans="1:9">
      <c r="A47" s="91"/>
      <c r="B47" s="850"/>
      <c r="C47" s="83"/>
    </row>
    <row r="48" spans="1:9">
      <c r="A48" s="91"/>
      <c r="B48" s="850"/>
      <c r="C48" s="83"/>
    </row>
    <row r="49" spans="1:3">
      <c r="A49" s="91"/>
      <c r="B49" s="850"/>
      <c r="C49" s="83"/>
    </row>
    <row r="50" spans="1:3">
      <c r="A50" s="91"/>
      <c r="B50" s="81"/>
      <c r="C50" s="83"/>
    </row>
    <row r="51" spans="1:3">
      <c r="A51" s="91"/>
      <c r="B51" s="81"/>
      <c r="C51" s="100"/>
    </row>
    <row r="52" spans="1:3">
      <c r="A52" s="91"/>
      <c r="B52" s="81"/>
      <c r="C52" s="83"/>
    </row>
  </sheetData>
  <mergeCells count="5">
    <mergeCell ref="A28:G28"/>
    <mergeCell ref="A1:G1"/>
    <mergeCell ref="A2:G2"/>
    <mergeCell ref="A3:G3"/>
    <mergeCell ref="B4:G4"/>
  </mergeCells>
  <printOptions horizontalCentered="1"/>
  <pageMargins left="0.98425196850393704" right="0.39370078740157483" top="0.59055118110236227" bottom="3.7401574803149606" header="0.51181102362204722" footer="3.5433070866141736"/>
  <pageSetup paperSize="9" scale="90" firstPageNumber="30" orientation="portrait" blackAndWhite="1" useFirstPageNumber="1" r:id="rId1"/>
  <headerFooter alignWithMargins="0">
    <oddHeader xml:space="preserve">&amp;C   </oddHeader>
    <oddFooter>&amp;C&amp;"Times New Roman,Bold" &amp;P</oddFooter>
  </headerFooter>
  <rowBreaks count="1" manualBreakCount="1">
    <brk id="28" max="7" man="1"/>
  </rowBreaks>
</worksheet>
</file>

<file path=xl/worksheets/sheet2.xml><?xml version="1.0" encoding="utf-8"?>
<worksheet xmlns="http://schemas.openxmlformats.org/spreadsheetml/2006/main" xmlns:r="http://schemas.openxmlformats.org/officeDocument/2006/relationships">
  <sheetPr codeName="Sheet2"/>
  <dimension ref="A1:I47"/>
  <sheetViews>
    <sheetView tabSelected="1" view="pageBreakPreview" zoomScale="115" zoomScaleSheetLayoutView="115" zoomScalePageLayoutView="130" workbookViewId="0">
      <selection activeCell="B5" sqref="B5"/>
    </sheetView>
  </sheetViews>
  <sheetFormatPr defaultColWidth="9.140625" defaultRowHeight="12.75"/>
  <cols>
    <col min="1" max="1" width="4.7109375" style="1594" customWidth="1"/>
    <col min="2" max="2" width="5" style="119" customWidth="1"/>
    <col min="3" max="3" width="36.28515625" style="8" customWidth="1"/>
    <col min="4" max="4" width="10" style="1594" customWidth="1"/>
    <col min="5" max="5" width="8.7109375" style="6" customWidth="1"/>
    <col min="6" max="6" width="9.28515625" style="6" customWidth="1"/>
    <col min="7" max="7" width="9.7109375" style="6" customWidth="1"/>
    <col min="8" max="8" width="8.7109375" style="6" customWidth="1"/>
    <col min="9" max="16384" width="9.140625" style="6"/>
  </cols>
  <sheetData>
    <row r="1" spans="1:9" ht="13.5">
      <c r="A1" s="2253" t="s">
        <v>121</v>
      </c>
      <c r="B1" s="2253"/>
      <c r="C1" s="2253"/>
      <c r="D1" s="2253"/>
      <c r="E1" s="2253"/>
      <c r="F1" s="2253"/>
      <c r="G1" s="2253"/>
      <c r="H1" s="2253"/>
      <c r="I1" s="121"/>
    </row>
    <row r="2" spans="1:9" ht="13.5" customHeight="1">
      <c r="A2" s="2253" t="s">
        <v>120</v>
      </c>
      <c r="B2" s="2253"/>
      <c r="C2" s="2253"/>
      <c r="D2" s="2253"/>
      <c r="E2" s="2253"/>
      <c r="F2" s="2253"/>
      <c r="G2" s="2253"/>
      <c r="H2" s="2253"/>
      <c r="I2" s="121"/>
    </row>
    <row r="3" spans="1:9" ht="15" customHeight="1">
      <c r="A3" s="2253" t="s">
        <v>907</v>
      </c>
      <c r="B3" s="2253"/>
      <c r="C3" s="2253"/>
      <c r="D3" s="2253"/>
      <c r="E3" s="2253"/>
      <c r="F3" s="2253"/>
      <c r="G3" s="2253"/>
      <c r="H3" s="2253"/>
      <c r="I3" s="121"/>
    </row>
    <row r="4" spans="1:9" ht="14.25" thickBot="1">
      <c r="A4" s="2140"/>
      <c r="B4" s="2255" t="s">
        <v>1218</v>
      </c>
      <c r="C4" s="2255"/>
      <c r="D4" s="2255"/>
      <c r="E4" s="2255"/>
      <c r="F4" s="2255"/>
      <c r="G4" s="2255"/>
      <c r="H4" s="2255"/>
      <c r="I4" s="121"/>
    </row>
    <row r="5" spans="1:9" ht="41.25" thickBot="1">
      <c r="A5" s="122" t="s">
        <v>7</v>
      </c>
      <c r="B5" s="1593" t="s">
        <v>8</v>
      </c>
      <c r="C5" s="2256" t="s">
        <v>9</v>
      </c>
      <c r="D5" s="2256"/>
      <c r="E5" s="1593" t="s">
        <v>10</v>
      </c>
      <c r="F5" s="1593" t="s">
        <v>11</v>
      </c>
      <c r="G5" s="1593" t="s">
        <v>64</v>
      </c>
      <c r="H5" s="123" t="s">
        <v>0</v>
      </c>
      <c r="I5" s="121"/>
    </row>
    <row r="6" spans="1:9" ht="14.25" thickTop="1">
      <c r="A6" s="2106">
        <v>1</v>
      </c>
      <c r="B6" s="2103">
        <v>2</v>
      </c>
      <c r="C6" s="2254">
        <v>3</v>
      </c>
      <c r="D6" s="2254"/>
      <c r="E6" s="2104">
        <v>4</v>
      </c>
      <c r="F6" s="2104">
        <v>5</v>
      </c>
      <c r="G6" s="2104">
        <v>6</v>
      </c>
      <c r="H6" s="2105">
        <v>7</v>
      </c>
      <c r="I6" s="121"/>
    </row>
    <row r="7" spans="1:9" ht="13.5">
      <c r="A7" s="2107">
        <v>1</v>
      </c>
      <c r="B7" s="1322">
        <v>1</v>
      </c>
      <c r="C7" s="209" t="s">
        <v>104</v>
      </c>
      <c r="D7" s="708" t="str">
        <f>'dem1'!D9</f>
        <v>Voted</v>
      </c>
      <c r="E7" s="709">
        <v>2641</v>
      </c>
      <c r="F7" s="1662">
        <v>0</v>
      </c>
      <c r="G7" s="709">
        <v>2641</v>
      </c>
      <c r="H7" s="1663">
        <v>1</v>
      </c>
      <c r="I7" s="121"/>
    </row>
    <row r="8" spans="1:9" ht="27">
      <c r="A8" s="2107">
        <v>2</v>
      </c>
      <c r="B8" s="1322">
        <v>2</v>
      </c>
      <c r="C8" s="209" t="s">
        <v>76</v>
      </c>
      <c r="D8" s="2115" t="str">
        <f>'dem2'!D8</f>
        <v>Voted</v>
      </c>
      <c r="E8" s="2112">
        <v>30088</v>
      </c>
      <c r="F8" s="2112">
        <v>10000</v>
      </c>
      <c r="G8" s="2112">
        <v>40088</v>
      </c>
      <c r="H8" s="2114">
        <v>2</v>
      </c>
      <c r="I8" s="121"/>
    </row>
    <row r="9" spans="1:9" ht="13.5">
      <c r="A9" s="2107">
        <v>3</v>
      </c>
      <c r="B9" s="1322">
        <v>3</v>
      </c>
      <c r="C9" s="209" t="s">
        <v>102</v>
      </c>
      <c r="D9" s="1322" t="str">
        <f>'dem3'!D9</f>
        <v>Voted</v>
      </c>
      <c r="E9" s="1324">
        <v>0</v>
      </c>
      <c r="F9" s="1323">
        <v>109338</v>
      </c>
      <c r="G9" s="1323">
        <v>109338</v>
      </c>
      <c r="H9" s="1663">
        <v>5</v>
      </c>
      <c r="I9" s="121"/>
    </row>
    <row r="10" spans="1:9" ht="13.5">
      <c r="A10" s="2107">
        <v>4</v>
      </c>
      <c r="B10" s="1322">
        <v>5</v>
      </c>
      <c r="C10" s="209" t="s">
        <v>1173</v>
      </c>
      <c r="D10" s="1322" t="str">
        <f>'dem5'!D9</f>
        <v>Voted</v>
      </c>
      <c r="E10" s="1324">
        <v>0</v>
      </c>
      <c r="F10" s="1323">
        <v>2000</v>
      </c>
      <c r="G10" s="1323">
        <v>2000</v>
      </c>
      <c r="H10" s="1663">
        <v>7</v>
      </c>
      <c r="I10" s="121"/>
    </row>
    <row r="11" spans="1:9" ht="13.5">
      <c r="A11" s="2107">
        <v>5</v>
      </c>
      <c r="B11" s="1326">
        <v>6</v>
      </c>
      <c r="C11" s="1206" t="s">
        <v>251</v>
      </c>
      <c r="D11" s="1322" t="str">
        <f>'dem6'!D9</f>
        <v>Voted</v>
      </c>
      <c r="E11" s="1323">
        <v>73000</v>
      </c>
      <c r="F11" s="1324">
        <v>0</v>
      </c>
      <c r="G11" s="1323">
        <v>73000</v>
      </c>
      <c r="H11" s="1663">
        <v>8</v>
      </c>
      <c r="I11" s="121"/>
    </row>
    <row r="12" spans="1:9" ht="13.5">
      <c r="A12" s="2107">
        <v>6</v>
      </c>
      <c r="B12" s="1322">
        <v>7</v>
      </c>
      <c r="C12" s="209" t="s">
        <v>118</v>
      </c>
      <c r="D12" s="1322" t="str">
        <f>'dem7'!D9</f>
        <v>Voted</v>
      </c>
      <c r="E12" s="1323">
        <v>268360</v>
      </c>
      <c r="F12" s="1323">
        <v>261654</v>
      </c>
      <c r="G12" s="1323">
        <v>530014</v>
      </c>
      <c r="H12" s="1663">
        <v>10</v>
      </c>
      <c r="I12" s="121"/>
    </row>
    <row r="13" spans="1:9" ht="13.5">
      <c r="A13" s="2107">
        <v>7</v>
      </c>
      <c r="B13" s="1325">
        <v>8</v>
      </c>
      <c r="C13" s="1206" t="s">
        <v>413</v>
      </c>
      <c r="D13" s="1322" t="str">
        <f>'dem8'!D9</f>
        <v>Voted</v>
      </c>
      <c r="E13" s="1323">
        <v>3326</v>
      </c>
      <c r="F13" s="1324">
        <v>0</v>
      </c>
      <c r="G13" s="1323">
        <v>3326</v>
      </c>
      <c r="H13" s="1663">
        <v>16</v>
      </c>
      <c r="I13" s="121"/>
    </row>
    <row r="14" spans="1:9" ht="13.5">
      <c r="A14" s="2107">
        <v>8</v>
      </c>
      <c r="B14" s="1322">
        <v>10</v>
      </c>
      <c r="C14" s="1230" t="s">
        <v>42</v>
      </c>
      <c r="D14" s="1663" t="str">
        <f>'dem10'!D10</f>
        <v>Charged</v>
      </c>
      <c r="E14" s="1324">
        <v>0</v>
      </c>
      <c r="F14" s="1664">
        <v>149280</v>
      </c>
      <c r="G14" s="1665">
        <v>149280</v>
      </c>
      <c r="H14" s="1663">
        <v>17</v>
      </c>
      <c r="I14" s="121"/>
    </row>
    <row r="15" spans="1:9" ht="19.5" customHeight="1">
      <c r="A15" s="2107">
        <v>9</v>
      </c>
      <c r="B15" s="1322">
        <v>12</v>
      </c>
      <c r="C15" s="1328" t="s">
        <v>477</v>
      </c>
      <c r="D15" s="1322" t="str">
        <f>'dem12'!D9</f>
        <v>Voted</v>
      </c>
      <c r="E15" s="1327">
        <v>7283</v>
      </c>
      <c r="F15" s="1324">
        <v>0</v>
      </c>
      <c r="G15" s="1327">
        <v>7283</v>
      </c>
      <c r="H15" s="1663">
        <v>18</v>
      </c>
      <c r="I15" s="121"/>
    </row>
    <row r="16" spans="1:9" ht="27">
      <c r="A16" s="2107">
        <v>10</v>
      </c>
      <c r="B16" s="1326">
        <v>13</v>
      </c>
      <c r="C16" s="209" t="s">
        <v>190</v>
      </c>
      <c r="D16" s="708" t="str">
        <f>'dem13'!D9</f>
        <v>Voted</v>
      </c>
      <c r="E16" s="709">
        <v>129354</v>
      </c>
      <c r="F16" s="1662">
        <v>0</v>
      </c>
      <c r="G16" s="709">
        <v>129354</v>
      </c>
      <c r="H16" s="2114">
        <v>19</v>
      </c>
      <c r="I16" s="121"/>
    </row>
    <row r="17" spans="1:9" ht="13.5">
      <c r="A17" s="2107">
        <v>11</v>
      </c>
      <c r="B17" s="1322">
        <v>14</v>
      </c>
      <c r="C17" s="209" t="s">
        <v>186</v>
      </c>
      <c r="D17" s="1322" t="str">
        <f>'dem14'!$D$9</f>
        <v>Voted</v>
      </c>
      <c r="E17" s="1323">
        <v>23224</v>
      </c>
      <c r="F17" s="1324">
        <v>0</v>
      </c>
      <c r="G17" s="1323">
        <v>23224</v>
      </c>
      <c r="H17" s="1663">
        <v>22</v>
      </c>
      <c r="I17" s="121"/>
    </row>
    <row r="18" spans="1:9" ht="13.5">
      <c r="A18" s="2107">
        <v>12</v>
      </c>
      <c r="B18" s="1326">
        <v>15</v>
      </c>
      <c r="C18" s="209" t="s">
        <v>191</v>
      </c>
      <c r="D18" s="1322" t="str">
        <f>'dem15'!D9</f>
        <v>Voted</v>
      </c>
      <c r="E18" s="1323">
        <v>138421</v>
      </c>
      <c r="F18" s="1323">
        <v>17000</v>
      </c>
      <c r="G18" s="1323">
        <v>155421</v>
      </c>
      <c r="H18" s="1663">
        <v>23</v>
      </c>
      <c r="I18" s="121"/>
    </row>
    <row r="19" spans="1:9" ht="13.5">
      <c r="A19" s="2107">
        <v>13</v>
      </c>
      <c r="B19" s="1329">
        <v>16</v>
      </c>
      <c r="C19" s="1206" t="s">
        <v>464</v>
      </c>
      <c r="D19" s="1332" t="str">
        <f>'dem16'!D9</f>
        <v>Voted</v>
      </c>
      <c r="E19" s="1323">
        <v>268648</v>
      </c>
      <c r="F19" s="1323">
        <v>11540</v>
      </c>
      <c r="G19" s="1323">
        <v>280188</v>
      </c>
      <c r="H19" s="1663">
        <v>25</v>
      </c>
      <c r="I19" s="121"/>
    </row>
    <row r="20" spans="1:9" ht="13.5">
      <c r="A20" s="2107">
        <v>14</v>
      </c>
      <c r="B20" s="1329">
        <v>17</v>
      </c>
      <c r="C20" s="1206" t="s">
        <v>339</v>
      </c>
      <c r="D20" s="1330" t="str">
        <f>'dem17'!D9</f>
        <v>Voted</v>
      </c>
      <c r="E20" s="1323">
        <v>21551</v>
      </c>
      <c r="F20" s="1324">
        <v>0</v>
      </c>
      <c r="G20" s="1323">
        <v>21551</v>
      </c>
      <c r="H20" s="1663">
        <v>27</v>
      </c>
      <c r="I20" s="121"/>
    </row>
    <row r="21" spans="1:9" ht="13.5">
      <c r="A21" s="2107">
        <v>15</v>
      </c>
      <c r="B21" s="1329">
        <v>18</v>
      </c>
      <c r="C21" s="1206" t="s">
        <v>916</v>
      </c>
      <c r="D21" s="1330" t="str">
        <f>'dem18'!D9</f>
        <v>Voted</v>
      </c>
      <c r="E21" s="1323">
        <v>2500</v>
      </c>
      <c r="F21" s="1324">
        <v>0</v>
      </c>
      <c r="G21" s="1323">
        <v>2500</v>
      </c>
      <c r="H21" s="1663">
        <v>28</v>
      </c>
      <c r="I21" s="121"/>
    </row>
    <row r="22" spans="1:9" ht="15" customHeight="1">
      <c r="A22" s="2107">
        <v>16</v>
      </c>
      <c r="B22" s="1326">
        <v>19</v>
      </c>
      <c r="C22" s="2121" t="s">
        <v>281</v>
      </c>
      <c r="D22" s="1330" t="str">
        <f>'dem19'!D9</f>
        <v>Voted</v>
      </c>
      <c r="E22" s="1323">
        <v>45196</v>
      </c>
      <c r="F22" s="1323">
        <v>774</v>
      </c>
      <c r="G22" s="1323">
        <v>45970</v>
      </c>
      <c r="H22" s="1663">
        <v>29</v>
      </c>
      <c r="I22" s="121"/>
    </row>
    <row r="23" spans="1:9" ht="13.5">
      <c r="A23" s="2107">
        <v>17</v>
      </c>
      <c r="B23" s="1322">
        <v>21</v>
      </c>
      <c r="C23" s="1230" t="s">
        <v>141</v>
      </c>
      <c r="D23" s="1322" t="str">
        <f>'dem21'!D9</f>
        <v>Voted</v>
      </c>
      <c r="E23" s="1323">
        <v>1265</v>
      </c>
      <c r="F23" s="1324">
        <v>0</v>
      </c>
      <c r="G23" s="1323">
        <v>1265</v>
      </c>
      <c r="H23" s="1663">
        <v>30</v>
      </c>
      <c r="I23" s="121"/>
    </row>
    <row r="24" spans="1:9" ht="13.5">
      <c r="A24" s="2107">
        <v>18</v>
      </c>
      <c r="B24" s="1322">
        <v>22</v>
      </c>
      <c r="C24" s="209" t="s">
        <v>197</v>
      </c>
      <c r="D24" s="1322" t="str">
        <f>'dem22'!D9</f>
        <v>Voted</v>
      </c>
      <c r="E24" s="1323">
        <v>45075</v>
      </c>
      <c r="F24" s="1323">
        <v>100000</v>
      </c>
      <c r="G24" s="1331">
        <v>145075</v>
      </c>
      <c r="H24" s="1625">
        <v>31</v>
      </c>
      <c r="I24" s="121"/>
    </row>
    <row r="25" spans="1:9" ht="13.5">
      <c r="A25" s="2107">
        <v>19</v>
      </c>
      <c r="B25" s="1621">
        <v>23</v>
      </c>
      <c r="C25" s="209" t="s">
        <v>937</v>
      </c>
      <c r="D25" s="1322" t="str">
        <f>'dem23'!D9</f>
        <v>Voted</v>
      </c>
      <c r="E25" s="1323">
        <v>570</v>
      </c>
      <c r="F25" s="1324">
        <v>0</v>
      </c>
      <c r="G25" s="1331">
        <v>570</v>
      </c>
      <c r="H25" s="1625">
        <v>33</v>
      </c>
      <c r="I25" s="121"/>
    </row>
    <row r="26" spans="1:9" ht="13.5">
      <c r="A26" s="2107">
        <v>20</v>
      </c>
      <c r="B26" s="1329">
        <v>24</v>
      </c>
      <c r="C26" s="209" t="s">
        <v>414</v>
      </c>
      <c r="D26" s="1322" t="str">
        <f>'dem24'!D9</f>
        <v>Voted</v>
      </c>
      <c r="E26" s="1323">
        <v>3000</v>
      </c>
      <c r="F26" s="1324">
        <v>0</v>
      </c>
      <c r="G26" s="1331">
        <v>3000</v>
      </c>
      <c r="H26" s="1625">
        <v>34</v>
      </c>
      <c r="I26" s="121"/>
    </row>
    <row r="27" spans="1:9" ht="13.5">
      <c r="A27" s="2107">
        <v>21</v>
      </c>
      <c r="B27" s="1329">
        <v>25</v>
      </c>
      <c r="C27" s="209" t="s">
        <v>920</v>
      </c>
      <c r="D27" s="1322" t="str">
        <f>'dem25'!D9</f>
        <v>Voted</v>
      </c>
      <c r="E27" s="1323">
        <v>725</v>
      </c>
      <c r="F27" s="1324">
        <v>0</v>
      </c>
      <c r="G27" s="1331">
        <v>725</v>
      </c>
      <c r="H27" s="1625">
        <v>35</v>
      </c>
      <c r="I27" s="121"/>
    </row>
    <row r="28" spans="1:9" ht="13.5">
      <c r="A28" s="2107">
        <v>22</v>
      </c>
      <c r="B28" s="1329">
        <v>26</v>
      </c>
      <c r="C28" s="209" t="s">
        <v>85</v>
      </c>
      <c r="D28" s="1322" t="str">
        <f>'dem26'!D9</f>
        <v>Voted</v>
      </c>
      <c r="E28" s="1323">
        <v>1449</v>
      </c>
      <c r="F28" s="1324">
        <v>0</v>
      </c>
      <c r="G28" s="1331">
        <v>1449</v>
      </c>
      <c r="H28" s="1625">
        <v>36</v>
      </c>
      <c r="I28" s="121"/>
    </row>
    <row r="29" spans="1:9" ht="25.5">
      <c r="A29" s="2107">
        <v>23</v>
      </c>
      <c r="B29" s="1621">
        <v>29</v>
      </c>
      <c r="C29" s="1206" t="s">
        <v>921</v>
      </c>
      <c r="D29" s="2110" t="str">
        <f>'dem29'!D9</f>
        <v>Voted</v>
      </c>
      <c r="E29" s="2111">
        <v>200</v>
      </c>
      <c r="F29" s="2112">
        <v>25400</v>
      </c>
      <c r="G29" s="2111">
        <v>25600</v>
      </c>
      <c r="H29" s="2113">
        <v>37</v>
      </c>
      <c r="I29" s="121"/>
    </row>
    <row r="30" spans="1:9" ht="13.5">
      <c r="A30" s="2107">
        <v>24</v>
      </c>
      <c r="B30" s="1329">
        <v>30</v>
      </c>
      <c r="C30" s="1206" t="s">
        <v>169</v>
      </c>
      <c r="D30" s="1332" t="str">
        <f>'dem30'!D9</f>
        <v>Voted</v>
      </c>
      <c r="E30" s="1219">
        <v>3304</v>
      </c>
      <c r="F30" s="1334">
        <v>0</v>
      </c>
      <c r="G30" s="1219">
        <v>3304</v>
      </c>
      <c r="H30" s="1985">
        <v>38</v>
      </c>
      <c r="I30" s="121"/>
    </row>
    <row r="31" spans="1:9" ht="15" customHeight="1">
      <c r="A31" s="2107">
        <v>25</v>
      </c>
      <c r="B31" s="1322">
        <v>31</v>
      </c>
      <c r="C31" s="209" t="s">
        <v>189</v>
      </c>
      <c r="D31" s="1332" t="str">
        <f>'dem31'!D9</f>
        <v>Voted</v>
      </c>
      <c r="E31" s="1333">
        <v>26195</v>
      </c>
      <c r="F31" s="1333">
        <v>108624</v>
      </c>
      <c r="G31" s="1333">
        <v>134819</v>
      </c>
      <c r="H31" s="1985">
        <v>39</v>
      </c>
      <c r="I31" s="121"/>
    </row>
    <row r="32" spans="1:9" ht="15" customHeight="1">
      <c r="A32" s="2107">
        <v>26</v>
      </c>
      <c r="B32" s="1322">
        <v>32</v>
      </c>
      <c r="C32" s="209" t="s">
        <v>922</v>
      </c>
      <c r="D32" s="1332" t="str">
        <f>'dem32'!D9</f>
        <v>Voted</v>
      </c>
      <c r="E32" s="1333">
        <v>5000</v>
      </c>
      <c r="F32" s="1333">
        <v>1100</v>
      </c>
      <c r="G32" s="1333">
        <v>6100</v>
      </c>
      <c r="H32" s="1985">
        <v>46</v>
      </c>
      <c r="I32" s="121"/>
    </row>
    <row r="33" spans="1:9" ht="14.25" customHeight="1">
      <c r="A33" s="2107">
        <v>27</v>
      </c>
      <c r="B33" s="1322">
        <v>33</v>
      </c>
      <c r="C33" s="209" t="s">
        <v>84</v>
      </c>
      <c r="D33" s="1332" t="str">
        <f>'dem33'!D9</f>
        <v>Voted</v>
      </c>
      <c r="E33" s="1333">
        <v>8372</v>
      </c>
      <c r="F33" s="1333">
        <v>5289</v>
      </c>
      <c r="G33" s="1335">
        <v>13661</v>
      </c>
      <c r="H33" s="1985">
        <v>47</v>
      </c>
      <c r="I33" s="121"/>
    </row>
    <row r="34" spans="1:9" ht="14.25" customHeight="1">
      <c r="A34" s="2107">
        <v>28</v>
      </c>
      <c r="B34" s="1623" t="s">
        <v>119</v>
      </c>
      <c r="C34" s="1336" t="s">
        <v>185</v>
      </c>
      <c r="D34" s="1625" t="str">
        <f>psc!D9</f>
        <v>Charged</v>
      </c>
      <c r="E34" s="1626">
        <v>4000</v>
      </c>
      <c r="F34" s="1334">
        <v>0</v>
      </c>
      <c r="G34" s="1627">
        <v>4000</v>
      </c>
      <c r="H34" s="1985">
        <v>49</v>
      </c>
      <c r="I34" s="121"/>
    </row>
    <row r="35" spans="1:9" ht="14.25" customHeight="1">
      <c r="A35" s="2107">
        <v>29</v>
      </c>
      <c r="B35" s="1207">
        <v>34</v>
      </c>
      <c r="C35" s="209" t="s">
        <v>57</v>
      </c>
      <c r="D35" s="1332" t="str">
        <f>'dem34'!D9</f>
        <v>Voted</v>
      </c>
      <c r="E35" s="1333">
        <v>83061</v>
      </c>
      <c r="F35" s="1219">
        <v>462934</v>
      </c>
      <c r="G35" s="1219">
        <v>545995</v>
      </c>
      <c r="H35" s="1985">
        <v>50</v>
      </c>
      <c r="I35" s="121"/>
    </row>
    <row r="36" spans="1:9" ht="15.6" customHeight="1">
      <c r="A36" s="2107">
        <v>30</v>
      </c>
      <c r="B36" s="1207">
        <v>35</v>
      </c>
      <c r="C36" s="209" t="s">
        <v>58</v>
      </c>
      <c r="D36" s="1332" t="str">
        <f>'Dem35'!D9</f>
        <v>Voted</v>
      </c>
      <c r="E36" s="1333">
        <v>57402</v>
      </c>
      <c r="F36" s="1333">
        <v>1426408</v>
      </c>
      <c r="G36" s="1333">
        <v>1483810</v>
      </c>
      <c r="H36" s="1985">
        <v>55</v>
      </c>
      <c r="I36" s="121"/>
    </row>
    <row r="37" spans="1:9" ht="15.6" customHeight="1">
      <c r="A37" s="2107">
        <v>31</v>
      </c>
      <c r="B37" s="1666">
        <v>36</v>
      </c>
      <c r="C37" s="209" t="s">
        <v>930</v>
      </c>
      <c r="D37" s="1332" t="str">
        <f>'dem36'!D9</f>
        <v>Voted</v>
      </c>
      <c r="E37" s="1333">
        <v>4481</v>
      </c>
      <c r="F37" s="1334">
        <v>0</v>
      </c>
      <c r="G37" s="1333">
        <v>4481</v>
      </c>
      <c r="H37" s="1985">
        <v>58</v>
      </c>
      <c r="I37" s="121"/>
    </row>
    <row r="38" spans="1:9" ht="15.6" customHeight="1">
      <c r="A38" s="2107">
        <v>32</v>
      </c>
      <c r="B38" s="1325">
        <v>37</v>
      </c>
      <c r="C38" s="1595" t="s">
        <v>175</v>
      </c>
      <c r="D38" s="1332" t="str">
        <f>'dem37'!D9</f>
        <v>Voted</v>
      </c>
      <c r="E38" s="1333">
        <v>5432</v>
      </c>
      <c r="F38" s="1334">
        <v>0</v>
      </c>
      <c r="G38" s="1333">
        <v>5432</v>
      </c>
      <c r="H38" s="1985">
        <v>59</v>
      </c>
      <c r="I38" s="121"/>
    </row>
    <row r="39" spans="1:9" ht="15.6" customHeight="1">
      <c r="A39" s="2107">
        <v>33</v>
      </c>
      <c r="B39" s="1207">
        <v>38</v>
      </c>
      <c r="C39" s="209" t="s">
        <v>59</v>
      </c>
      <c r="D39" s="1332" t="str">
        <f>'dem38'!D9</f>
        <v>Voted</v>
      </c>
      <c r="E39" s="1219">
        <v>14110</v>
      </c>
      <c r="F39" s="1333">
        <v>12000</v>
      </c>
      <c r="G39" s="1219">
        <v>26110</v>
      </c>
      <c r="H39" s="1986">
        <v>60</v>
      </c>
      <c r="I39" s="121"/>
    </row>
    <row r="40" spans="1:9" ht="15.6" customHeight="1">
      <c r="A40" s="2107">
        <v>34</v>
      </c>
      <c r="B40" s="1326">
        <v>39</v>
      </c>
      <c r="C40" s="209" t="s">
        <v>192</v>
      </c>
      <c r="D40" s="1332" t="str">
        <f>'dem39'!D9</f>
        <v>Voted</v>
      </c>
      <c r="E40" s="1219">
        <v>9500</v>
      </c>
      <c r="F40" s="1333">
        <v>1500</v>
      </c>
      <c r="G40" s="1219">
        <v>11000</v>
      </c>
      <c r="H40" s="1986">
        <v>62</v>
      </c>
      <c r="I40" s="121"/>
    </row>
    <row r="41" spans="1:9" ht="15.6" customHeight="1">
      <c r="A41" s="2107">
        <v>35</v>
      </c>
      <c r="B41" s="1326">
        <v>40</v>
      </c>
      <c r="C41" s="209" t="s">
        <v>139</v>
      </c>
      <c r="D41" s="1332" t="str">
        <f>dem40a!D9</f>
        <v>Voted</v>
      </c>
      <c r="E41" s="1333">
        <v>12355</v>
      </c>
      <c r="F41" s="1334">
        <v>0</v>
      </c>
      <c r="G41" s="1219">
        <v>12355</v>
      </c>
      <c r="H41" s="1986">
        <v>64</v>
      </c>
      <c r="I41" s="121"/>
    </row>
    <row r="42" spans="1:9" ht="15.6" customHeight="1">
      <c r="A42" s="2107">
        <v>36</v>
      </c>
      <c r="B42" s="1207">
        <v>41</v>
      </c>
      <c r="C42" s="209" t="s">
        <v>187</v>
      </c>
      <c r="D42" s="1332" t="str">
        <f>'dem41'!D9</f>
        <v>Voted</v>
      </c>
      <c r="E42" s="1219">
        <v>68590</v>
      </c>
      <c r="F42" s="1333">
        <v>10565</v>
      </c>
      <c r="G42" s="1219">
        <v>79155</v>
      </c>
      <c r="H42" s="1986">
        <v>65</v>
      </c>
      <c r="I42" s="121"/>
    </row>
    <row r="43" spans="1:9" ht="15.6" customHeight="1">
      <c r="A43" s="2107">
        <v>37</v>
      </c>
      <c r="B43" s="1207">
        <v>43</v>
      </c>
      <c r="C43" s="1206" t="s">
        <v>415</v>
      </c>
      <c r="D43" s="1332" t="str">
        <f>'dem43'!D9</f>
        <v>Voted</v>
      </c>
      <c r="E43" s="1219">
        <v>6554</v>
      </c>
      <c r="F43" s="1334">
        <v>0</v>
      </c>
      <c r="G43" s="1219">
        <v>6554</v>
      </c>
      <c r="H43" s="1986">
        <v>68</v>
      </c>
      <c r="I43" s="121"/>
    </row>
    <row r="44" spans="1:9" ht="14.25" thickBot="1">
      <c r="A44" s="575"/>
      <c r="B44" s="576"/>
      <c r="C44" s="577" t="s">
        <v>936</v>
      </c>
      <c r="D44" s="576"/>
      <c r="E44" s="578">
        <v>1374232</v>
      </c>
      <c r="F44" s="578">
        <v>2715406</v>
      </c>
      <c r="G44" s="578">
        <v>4089638</v>
      </c>
      <c r="H44" s="2116"/>
      <c r="I44" s="579"/>
    </row>
    <row r="45" spans="1:9" ht="17.100000000000001" customHeight="1" thickTop="1">
      <c r="A45" s="96"/>
      <c r="B45" s="96"/>
      <c r="C45" s="95"/>
      <c r="D45" s="96"/>
      <c r="E45" s="97"/>
      <c r="F45" s="97"/>
      <c r="G45" s="97"/>
      <c r="H45" s="78"/>
      <c r="I45" s="78"/>
    </row>
    <row r="46" spans="1:9" ht="17.100000000000001" customHeight="1">
      <c r="A46" s="96"/>
      <c r="B46" s="96"/>
      <c r="C46" s="95"/>
      <c r="D46" s="96"/>
      <c r="E46" s="97"/>
      <c r="F46" s="97"/>
      <c r="G46" s="97"/>
      <c r="H46" s="78"/>
      <c r="I46" s="78"/>
    </row>
    <row r="47" spans="1:9">
      <c r="A47" s="1342"/>
      <c r="B47" s="46"/>
      <c r="C47" s="47"/>
      <c r="D47" s="7"/>
      <c r="E47" s="7"/>
      <c r="F47" s="7"/>
      <c r="G47" s="7"/>
      <c r="H47" s="7"/>
    </row>
  </sheetData>
  <autoFilter ref="A6:I44"/>
  <customSheetViews>
    <customSheetView guid="{CBFC2224-D3AC-4AA3-8CE4-B555FCF23158}" scale="115" showPageBreaks="1" printArea="1" showAutoFilter="1" view="pageBreakPreview" topLeftCell="A19">
      <selection activeCell="D27" sqref="D27"/>
      <pageMargins left="0.74803149606299202" right="0.74803149606299202" top="0.74803149606299202" bottom="4.13" header="0.35" footer="3.67"/>
      <pageSetup paperSize="9" scale="97" orientation="portrait" r:id="rId1"/>
      <headerFooter alignWithMargins="0">
        <oddFooter>&amp;C&amp;"Times New Roman,Bold"&amp;11{iii}</oddFooter>
      </headerFooter>
      <autoFilter ref="B1:J1"/>
    </customSheetView>
    <customSheetView guid="{E4E8F753-76B4-42E1-AD26-8B3589CB8A4B}" scale="115" showPageBreaks="1" printArea="1" showAutoFilter="1" view="pageBreakPreview" showRuler="0" topLeftCell="A18">
      <selection activeCell="K12" sqref="K12"/>
      <pageMargins left="0.74803149606299202" right="0.74803149606299202" top="0.74803149606299202" bottom="4.13" header="0.35" footer="3.67"/>
      <pageSetup paperSize="9" orientation="portrait" r:id="rId2"/>
      <headerFooter alignWithMargins="0">
        <oddFooter>&amp;C&amp;"Times New Roman,Bold"&amp;11{iii}</oddFooter>
      </headerFooter>
      <autoFilter ref="B1:J1"/>
    </customSheetView>
    <customSheetView guid="{0A01029B-7B3B-461F-BED3-37847DEE34DD}" scale="115" showPageBreaks="1" printArea="1" showAutoFilter="1" view="pageBreakPreview" topLeftCell="A18">
      <selection activeCell="K12" sqref="K12"/>
      <pageMargins left="0.74803149606299202" right="0.74803149606299202" top="0.74803149606299202" bottom="4.13" header="0.35" footer="3.67"/>
      <pageSetup paperSize="9" orientation="portrait" r:id="rId3"/>
      <headerFooter alignWithMargins="0">
        <oddFooter>&amp;C&amp;"Times New Roman,Bold"&amp;11{iii}</oddFooter>
      </headerFooter>
      <autoFilter ref="B1:J1"/>
    </customSheetView>
    <customSheetView guid="{7CE36697-C418-4ED3-BCF0-EA686CB40E87}" scale="145" showPageBreaks="1" view="pageBreakPreview" showRuler="0" topLeftCell="B48">
      <selection activeCell="H58" sqref="H58"/>
      <pageMargins left="0.74803149606299202" right="0.74803149606299202" top="0.74803149606299202" bottom="0.383858268" header="0.511811023622047" footer="0.511811023622047"/>
      <pageSetup paperSize="9" orientation="portrait" r:id="rId4"/>
      <headerFooter alignWithMargins="0"/>
    </customSheetView>
    <customSheetView guid="{63DB0950-E90F-4380-862C-985B5EB19119}" scale="145" showPageBreaks="1" view="pageBreakPreview" showRuler="0" topLeftCell="A7">
      <selection activeCell="E7" sqref="E7"/>
      <pageMargins left="0.74803149606299213" right="0.74803149606299213" top="0.74803149606299213" bottom="4.1338582677165361" header="0.51181102362204722" footer="0.51181102362204722"/>
      <pageSetup paperSize="9" orientation="portrait" r:id="rId5"/>
      <headerFooter alignWithMargins="0"/>
    </customSheetView>
    <customSheetView guid="{F13B090A-ECDA-4418-9F13-644A873400E7}" scale="145" showPageBreaks="1" view="pageBreakPreview" showRuler="0">
      <selection activeCell="E7" sqref="E7"/>
      <pageMargins left="0.74803149606299213" right="0.74803149606299213" top="0.74803149606299213" bottom="4.1338582677165361" header="0.51181102362204722" footer="0.51181102362204722"/>
      <pageSetup paperSize="9" orientation="portrait" r:id="rId6"/>
      <headerFooter alignWithMargins="0"/>
    </customSheetView>
    <customSheetView guid="{BDCF7345-18B1-4C88-89F2-E67F940CDF85}" scale="115" showPageBreaks="1" printArea="1" showAutoFilter="1" view="pageBreakPreview" topLeftCell="A9">
      <selection activeCell="C13" sqref="C13"/>
      <pageMargins left="0.74803149606299202" right="0.74803149606299202" top="0.74803149606299202" bottom="4.13" header="0.35" footer="3.67"/>
      <pageSetup paperSize="9" orientation="portrait" r:id="rId7"/>
      <headerFooter alignWithMargins="0">
        <oddFooter>&amp;C&amp;"Times New Roman,Bold"&amp;11{iii}</oddFooter>
      </headerFooter>
      <autoFilter ref="B1:J1"/>
    </customSheetView>
    <customSheetView guid="{44B5F5DE-C96C-4269-969A-574D4EEEEEF5}" scale="115" showPageBreaks="1" showAutoFilter="1" view="pageBreakPreview" topLeftCell="A24">
      <selection activeCell="C14" sqref="C14"/>
      <pageMargins left="0.74803149606299202" right="0.74803149606299202" top="0.74803149606299202" bottom="4.13" header="0.35" footer="3"/>
      <pageSetup paperSize="9" orientation="portrait" r:id="rId8"/>
      <headerFooter alignWithMargins="0">
        <oddFooter>&amp;C{viii}</oddFooter>
      </headerFooter>
      <autoFilter ref="B1:J1"/>
    </customSheetView>
  </customSheetViews>
  <mergeCells count="6">
    <mergeCell ref="A1:H1"/>
    <mergeCell ref="C6:D6"/>
    <mergeCell ref="B4:H4"/>
    <mergeCell ref="A3:H3"/>
    <mergeCell ref="C5:D5"/>
    <mergeCell ref="A2:H2"/>
  </mergeCells>
  <phoneticPr fontId="0" type="noConversion"/>
  <printOptions horizontalCentered="1"/>
  <pageMargins left="0.98425196850393704" right="0.39370078740157483" top="0.59055118110236227" bottom="3.7401574803149606" header="0.51181102362204722" footer="3.5433070866141736"/>
  <pageSetup paperSize="9" scale="90" orientation="portrait" r:id="rId9"/>
  <headerFooter alignWithMargins="0">
    <oddFooter>&amp;C{v}</oddFooter>
  </headerFooter>
  <rowBreaks count="1" manualBreakCount="1">
    <brk id="35" max="7" man="1"/>
  </rowBreaks>
  <colBreaks count="1" manualBreakCount="1">
    <brk id="8" max="1048575" man="1"/>
  </colBreaks>
</worksheet>
</file>

<file path=xl/worksheets/sheet20.xml><?xml version="1.0" encoding="utf-8"?>
<worksheet xmlns="http://schemas.openxmlformats.org/spreadsheetml/2006/main" xmlns:r="http://schemas.openxmlformats.org/officeDocument/2006/relationships">
  <sheetPr syncVertical="1" syncRef="A40" transitionEvaluation="1" codeName="Sheet22"/>
  <dimension ref="A1:H76"/>
  <sheetViews>
    <sheetView view="pageBreakPreview" topLeftCell="A40" zoomScaleSheetLayoutView="100" workbookViewId="0">
      <selection activeCell="I1" sqref="I1:R1048576"/>
    </sheetView>
  </sheetViews>
  <sheetFormatPr defaultColWidth="12.42578125" defaultRowHeight="12.75"/>
  <cols>
    <col min="1" max="1" width="6.42578125" style="170" customWidth="1"/>
    <col min="2" max="2" width="8.140625" style="94" customWidth="1"/>
    <col min="3" max="3" width="37" style="79" customWidth="1"/>
    <col min="4" max="4" width="8.5703125" style="92" customWidth="1"/>
    <col min="5" max="5" width="9.42578125" style="92" customWidth="1"/>
    <col min="6" max="6" width="11.28515625" style="79" customWidth="1"/>
    <col min="7" max="7" width="9.28515625" style="79" customWidth="1"/>
    <col min="8" max="8" width="3.140625" style="79" customWidth="1"/>
    <col min="9" max="9" width="7.5703125" style="79" customWidth="1"/>
    <col min="10" max="10" width="8.42578125" style="79" customWidth="1"/>
    <col min="11" max="11" width="11.28515625" style="79" bestFit="1" customWidth="1"/>
    <col min="12" max="16384" width="12.42578125" style="79"/>
  </cols>
  <sheetData>
    <row r="1" spans="1:8">
      <c r="A1" s="2324" t="s">
        <v>45</v>
      </c>
      <c r="B1" s="2324"/>
      <c r="C1" s="2324"/>
      <c r="D1" s="2324"/>
      <c r="E1" s="2324"/>
      <c r="F1" s="2324"/>
      <c r="G1" s="2324"/>
      <c r="H1" s="859"/>
    </row>
    <row r="2" spans="1:8" ht="14.45" customHeight="1">
      <c r="A2" s="2324" t="s">
        <v>46</v>
      </c>
      <c r="B2" s="2324"/>
      <c r="C2" s="2324"/>
      <c r="D2" s="2324"/>
      <c r="E2" s="2324"/>
      <c r="F2" s="2324"/>
      <c r="G2" s="2324"/>
      <c r="H2" s="859"/>
    </row>
    <row r="3" spans="1:8" ht="24" customHeight="1">
      <c r="A3" s="2260" t="s">
        <v>1149</v>
      </c>
      <c r="B3" s="2260"/>
      <c r="C3" s="2260"/>
      <c r="D3" s="2260"/>
      <c r="E3" s="2260"/>
      <c r="F3" s="2260"/>
      <c r="G3" s="2260"/>
      <c r="H3" s="862"/>
    </row>
    <row r="4" spans="1:8" ht="13.5">
      <c r="A4" s="32"/>
      <c r="B4" s="2261"/>
      <c r="C4" s="2261"/>
      <c r="D4" s="2261"/>
      <c r="E4" s="2261"/>
      <c r="F4" s="2261"/>
      <c r="G4" s="2261"/>
      <c r="H4" s="846"/>
    </row>
    <row r="5" spans="1:8" ht="11.45" customHeight="1">
      <c r="A5" s="32"/>
      <c r="B5" s="28"/>
      <c r="C5" s="28"/>
      <c r="D5" s="34"/>
      <c r="E5" s="1811" t="s">
        <v>13</v>
      </c>
      <c r="F5" s="1811" t="s">
        <v>14</v>
      </c>
      <c r="G5" s="1811" t="s">
        <v>134</v>
      </c>
      <c r="H5" s="31"/>
    </row>
    <row r="6" spans="1:8" ht="13.15" customHeight="1">
      <c r="A6" s="32"/>
      <c r="B6" s="40" t="s">
        <v>15</v>
      </c>
      <c r="C6" s="28" t="s">
        <v>16</v>
      </c>
      <c r="D6" s="37" t="s">
        <v>65</v>
      </c>
      <c r="E6" s="30">
        <v>1290183</v>
      </c>
      <c r="F6" s="30">
        <v>504981</v>
      </c>
      <c r="G6" s="30">
        <v>1795164</v>
      </c>
      <c r="H6" s="30"/>
    </row>
    <row r="7" spans="1:8" ht="13.15" customHeight="1">
      <c r="A7" s="32"/>
      <c r="B7" s="40" t="s">
        <v>506</v>
      </c>
      <c r="C7" s="28" t="s">
        <v>504</v>
      </c>
      <c r="D7" s="37" t="s">
        <v>65</v>
      </c>
      <c r="E7" s="1355">
        <v>43770</v>
      </c>
      <c r="F7" s="1357">
        <v>4461</v>
      </c>
      <c r="G7" s="30">
        <v>48231</v>
      </c>
      <c r="H7" s="31"/>
    </row>
    <row r="8" spans="1:8" ht="13.15" customHeight="1">
      <c r="A8" s="32"/>
      <c r="B8" s="36" t="s">
        <v>503</v>
      </c>
      <c r="C8" s="38" t="s">
        <v>18</v>
      </c>
      <c r="H8" s="31"/>
    </row>
    <row r="9" spans="1:8" ht="13.15" customHeight="1">
      <c r="A9" s="32"/>
      <c r="B9" s="36"/>
      <c r="C9" s="38" t="s">
        <v>130</v>
      </c>
      <c r="D9" s="39" t="s">
        <v>65</v>
      </c>
      <c r="E9" s="609">
        <v>45075</v>
      </c>
      <c r="F9" s="1585">
        <v>100000</v>
      </c>
      <c r="G9" s="31">
        <v>145075</v>
      </c>
      <c r="H9" s="31"/>
    </row>
    <row r="10" spans="1:8" ht="13.15" customHeight="1">
      <c r="A10" s="32"/>
      <c r="B10" s="40" t="s">
        <v>64</v>
      </c>
      <c r="C10" s="28" t="s">
        <v>505</v>
      </c>
      <c r="D10" s="41" t="s">
        <v>65</v>
      </c>
      <c r="E10" s="42">
        <v>1379028</v>
      </c>
      <c r="F10" s="42">
        <v>609442</v>
      </c>
      <c r="G10" s="42">
        <v>1988470</v>
      </c>
      <c r="H10" s="30"/>
    </row>
    <row r="11" spans="1:8">
      <c r="A11" s="32"/>
      <c r="B11" s="36"/>
      <c r="C11" s="28"/>
      <c r="D11" s="29"/>
      <c r="E11" s="29"/>
      <c r="F11" s="37"/>
      <c r="G11" s="29"/>
      <c r="H11" s="29"/>
    </row>
    <row r="12" spans="1:8" ht="13.15" customHeight="1">
      <c r="A12" s="32"/>
      <c r="B12" s="40" t="s">
        <v>508</v>
      </c>
      <c r="C12" s="28" t="s">
        <v>33</v>
      </c>
      <c r="D12" s="28"/>
      <c r="E12" s="28"/>
      <c r="F12" s="43"/>
      <c r="G12" s="28"/>
      <c r="H12" s="29"/>
    </row>
    <row r="13" spans="1:8" s="1" customFormat="1" ht="13.5" thickBot="1">
      <c r="A13" s="44"/>
      <c r="B13" s="561"/>
      <c r="C13" s="556"/>
      <c r="D13" s="556"/>
      <c r="E13" s="556"/>
      <c r="F13" s="556"/>
      <c r="G13" s="1402" t="s">
        <v>558</v>
      </c>
      <c r="H13" s="593"/>
    </row>
    <row r="14" spans="1:8" s="1" customFormat="1" ht="14.25" thickTop="1" thickBot="1">
      <c r="A14" s="44"/>
      <c r="B14" s="228"/>
      <c r="C14" s="228" t="s">
        <v>34</v>
      </c>
      <c r="D14" s="228"/>
      <c r="E14" s="228"/>
      <c r="F14" s="228"/>
      <c r="G14" s="45" t="s">
        <v>770</v>
      </c>
      <c r="H14" s="31"/>
    </row>
    <row r="15" spans="1:8" s="1" customFormat="1" ht="14.45" customHeight="1" thickTop="1">
      <c r="A15" s="33"/>
      <c r="B15" s="3"/>
      <c r="C15" s="1150" t="s">
        <v>68</v>
      </c>
      <c r="D15" s="4"/>
      <c r="E15" s="778"/>
      <c r="F15" s="778"/>
      <c r="G15" s="4"/>
      <c r="H15" s="4"/>
    </row>
    <row r="16" spans="1:8" s="1" customFormat="1" ht="14.45" customHeight="1">
      <c r="A16" s="91" t="s">
        <v>69</v>
      </c>
      <c r="B16" s="87">
        <v>2053</v>
      </c>
      <c r="C16" s="88" t="s">
        <v>581</v>
      </c>
      <c r="D16" s="4"/>
      <c r="E16" s="241"/>
      <c r="F16" s="1145"/>
      <c r="G16" s="241"/>
      <c r="H16" s="4"/>
    </row>
    <row r="17" spans="1:8" s="1" customFormat="1" ht="14.45" customHeight="1">
      <c r="A17" s="33"/>
      <c r="B17" s="102">
        <v>9.4E-2</v>
      </c>
      <c r="C17" s="88" t="s">
        <v>582</v>
      </c>
      <c r="D17" s="4"/>
      <c r="E17" s="241"/>
      <c r="F17" s="1145"/>
      <c r="G17" s="241"/>
      <c r="H17" s="4"/>
    </row>
    <row r="18" spans="1:8" s="1" customFormat="1" ht="14.45" customHeight="1">
      <c r="A18" s="33"/>
      <c r="B18" s="81">
        <v>60</v>
      </c>
      <c r="C18" s="1404" t="s">
        <v>583</v>
      </c>
      <c r="D18" s="4"/>
      <c r="E18" s="241"/>
      <c r="F18" s="1145"/>
      <c r="G18" s="241"/>
      <c r="H18" s="4"/>
    </row>
    <row r="19" spans="1:8" s="1" customFormat="1" ht="14.45" customHeight="1">
      <c r="A19" s="33"/>
      <c r="B19" s="81">
        <v>59</v>
      </c>
      <c r="C19" s="1404" t="s">
        <v>584</v>
      </c>
      <c r="D19" s="4"/>
      <c r="E19" s="241"/>
      <c r="F19" s="1145"/>
      <c r="G19" s="241"/>
      <c r="H19" s="4"/>
    </row>
    <row r="20" spans="1:8" s="1466" customFormat="1" ht="14.45" customHeight="1">
      <c r="A20" s="1463"/>
      <c r="B20" s="1464" t="s">
        <v>585</v>
      </c>
      <c r="C20" s="1459" t="s">
        <v>124</v>
      </c>
      <c r="D20" s="1465"/>
      <c r="E20" s="1263"/>
      <c r="F20" s="1590"/>
      <c r="G20" s="1467">
        <v>75</v>
      </c>
      <c r="H20" s="1465" t="s">
        <v>246</v>
      </c>
    </row>
    <row r="21" spans="1:8" s="1" customFormat="1" ht="14.45" customHeight="1">
      <c r="A21" s="91" t="s">
        <v>64</v>
      </c>
      <c r="B21" s="81">
        <v>59</v>
      </c>
      <c r="C21" s="1404" t="s">
        <v>584</v>
      </c>
      <c r="D21" s="4"/>
      <c r="E21" s="241"/>
      <c r="F21" s="1129"/>
      <c r="G21" s="993">
        <v>75</v>
      </c>
      <c r="H21" s="4"/>
    </row>
    <row r="22" spans="1:8" s="1" customFormat="1" ht="14.45" customHeight="1">
      <c r="A22" s="91" t="s">
        <v>64</v>
      </c>
      <c r="B22" s="81">
        <v>60</v>
      </c>
      <c r="C22" s="1793" t="s">
        <v>583</v>
      </c>
      <c r="D22" s="4"/>
      <c r="E22" s="241"/>
      <c r="F22" s="1129"/>
      <c r="G22" s="993">
        <v>75</v>
      </c>
      <c r="H22" s="4"/>
    </row>
    <row r="23" spans="1:8" s="1" customFormat="1" ht="14.45" customHeight="1">
      <c r="A23" s="91" t="s">
        <v>64</v>
      </c>
      <c r="B23" s="102">
        <v>9.4E-2</v>
      </c>
      <c r="C23" s="88" t="s">
        <v>582</v>
      </c>
      <c r="D23" s="4"/>
      <c r="E23" s="241"/>
      <c r="F23" s="1129"/>
      <c r="G23" s="993">
        <v>75</v>
      </c>
      <c r="H23" s="4"/>
    </row>
    <row r="24" spans="1:8" s="1" customFormat="1" ht="14.45" customHeight="1">
      <c r="A24" s="1411" t="s">
        <v>64</v>
      </c>
      <c r="B24" s="87">
        <v>2053</v>
      </c>
      <c r="C24" s="88" t="s">
        <v>581</v>
      </c>
      <c r="D24" s="4"/>
      <c r="E24" s="241"/>
      <c r="F24" s="1129"/>
      <c r="G24" s="1166">
        <v>75</v>
      </c>
      <c r="H24" s="4"/>
    </row>
    <row r="25" spans="1:8" ht="9.6" customHeight="1">
      <c r="A25" s="81"/>
      <c r="B25" s="87"/>
      <c r="C25" s="88"/>
      <c r="D25" s="85"/>
      <c r="E25" s="241"/>
      <c r="F25" s="1129"/>
      <c r="G25" s="241"/>
      <c r="H25" s="85"/>
    </row>
    <row r="26" spans="1:8" ht="14.45" customHeight="1">
      <c r="A26" s="91" t="s">
        <v>69</v>
      </c>
      <c r="B26" s="87">
        <v>2506</v>
      </c>
      <c r="C26" s="88" t="s">
        <v>744</v>
      </c>
      <c r="D26" s="85"/>
      <c r="E26" s="241"/>
      <c r="F26" s="1129"/>
      <c r="G26" s="241"/>
      <c r="H26" s="85"/>
    </row>
    <row r="27" spans="1:8" ht="14.45" customHeight="1">
      <c r="A27" s="91"/>
      <c r="B27" s="102">
        <v>0.8</v>
      </c>
      <c r="C27" s="88" t="s">
        <v>27</v>
      </c>
      <c r="D27" s="85"/>
      <c r="E27" s="241"/>
      <c r="F27" s="1129"/>
      <c r="G27" s="241"/>
      <c r="H27" s="85"/>
    </row>
    <row r="28" spans="1:8" ht="14.45" customHeight="1">
      <c r="A28" s="91"/>
      <c r="B28" s="81">
        <v>60</v>
      </c>
      <c r="C28" s="1534" t="s">
        <v>745</v>
      </c>
      <c r="D28" s="85"/>
      <c r="E28" s="241"/>
      <c r="F28" s="1129"/>
      <c r="G28" s="241"/>
      <c r="H28" s="85"/>
    </row>
    <row r="29" spans="1:8" ht="14.45" customHeight="1">
      <c r="A29" s="91"/>
      <c r="B29" s="106" t="s">
        <v>146</v>
      </c>
      <c r="C29" s="91" t="s">
        <v>746</v>
      </c>
      <c r="D29" s="85"/>
      <c r="E29" s="241"/>
      <c r="F29" s="1129"/>
      <c r="G29" s="241">
        <v>20000</v>
      </c>
      <c r="H29" s="85" t="s">
        <v>248</v>
      </c>
    </row>
    <row r="30" spans="1:8" ht="14.45" customHeight="1">
      <c r="A30" s="91"/>
      <c r="B30" s="106" t="s">
        <v>530</v>
      </c>
      <c r="C30" s="91" t="s">
        <v>747</v>
      </c>
      <c r="D30" s="85"/>
      <c r="E30" s="241"/>
      <c r="F30" s="1129"/>
      <c r="G30" s="993">
        <v>25000</v>
      </c>
      <c r="H30" s="1616" t="s">
        <v>255</v>
      </c>
    </row>
    <row r="31" spans="1:8" ht="14.45" customHeight="1">
      <c r="A31" s="1411" t="s">
        <v>64</v>
      </c>
      <c r="B31" s="81">
        <v>60</v>
      </c>
      <c r="C31" s="1534" t="s">
        <v>745</v>
      </c>
      <c r="D31" s="85"/>
      <c r="E31" s="241"/>
      <c r="F31" s="1129"/>
      <c r="G31" s="993">
        <v>45000</v>
      </c>
      <c r="H31" s="85"/>
    </row>
    <row r="32" spans="1:8" ht="14.45" customHeight="1">
      <c r="A32" s="1411" t="s">
        <v>64</v>
      </c>
      <c r="B32" s="102">
        <v>0.8</v>
      </c>
      <c r="C32" s="88" t="s">
        <v>27</v>
      </c>
      <c r="D32" s="85"/>
      <c r="E32" s="241"/>
      <c r="F32" s="1129"/>
      <c r="G32" s="1166">
        <v>45000</v>
      </c>
      <c r="H32" s="85"/>
    </row>
    <row r="33" spans="1:8" ht="14.45" customHeight="1">
      <c r="A33" s="1411" t="s">
        <v>64</v>
      </c>
      <c r="B33" s="87">
        <v>2506</v>
      </c>
      <c r="C33" s="88" t="s">
        <v>744</v>
      </c>
      <c r="D33" s="85"/>
      <c r="E33" s="993"/>
      <c r="F33" s="1139"/>
      <c r="G33" s="1166">
        <v>45000</v>
      </c>
      <c r="H33" s="85"/>
    </row>
    <row r="34" spans="1:8" ht="14.45" customHeight="1">
      <c r="A34" s="105" t="s">
        <v>64</v>
      </c>
      <c r="B34" s="105"/>
      <c r="C34" s="1213" t="s">
        <v>68</v>
      </c>
      <c r="D34" s="115"/>
      <c r="E34" s="1166"/>
      <c r="F34" s="1119"/>
      <c r="G34" s="1166">
        <v>45075</v>
      </c>
      <c r="H34" s="85"/>
    </row>
    <row r="35" spans="1:8" ht="7.9" customHeight="1">
      <c r="A35" s="81"/>
      <c r="B35" s="81"/>
      <c r="C35" s="1150"/>
      <c r="D35" s="85"/>
      <c r="E35" s="241"/>
      <c r="F35" s="1129"/>
      <c r="G35" s="241"/>
      <c r="H35" s="85"/>
    </row>
    <row r="36" spans="1:8" ht="14.45" customHeight="1">
      <c r="A36" s="1584"/>
      <c r="B36" s="161"/>
      <c r="C36" s="140" t="s">
        <v>21</v>
      </c>
      <c r="D36" s="85"/>
      <c r="E36" s="241"/>
      <c r="F36" s="1129"/>
      <c r="G36" s="241"/>
      <c r="H36" s="85"/>
    </row>
    <row r="37" spans="1:8" ht="14.45" customHeight="1">
      <c r="A37" s="91" t="s">
        <v>69</v>
      </c>
      <c r="B37" s="160">
        <v>4059</v>
      </c>
      <c r="C37" s="140" t="s">
        <v>205</v>
      </c>
      <c r="D37" s="85"/>
      <c r="E37" s="241"/>
      <c r="F37" s="1129"/>
      <c r="G37" s="241"/>
      <c r="H37" s="85"/>
    </row>
    <row r="38" spans="1:8" ht="14.45" customHeight="1">
      <c r="A38" s="1584"/>
      <c r="B38" s="161">
        <v>80</v>
      </c>
      <c r="C38" s="1572" t="s">
        <v>53</v>
      </c>
      <c r="D38" s="85"/>
      <c r="E38" s="241"/>
      <c r="F38" s="1129"/>
      <c r="G38" s="241"/>
      <c r="H38" s="85"/>
    </row>
    <row r="39" spans="1:8" ht="14.45" customHeight="1">
      <c r="A39" s="1584"/>
      <c r="B39" s="102">
        <v>80.051000000000002</v>
      </c>
      <c r="C39" s="140" t="s">
        <v>55</v>
      </c>
      <c r="D39" s="85"/>
      <c r="E39" s="241"/>
      <c r="F39" s="1129"/>
      <c r="G39" s="241"/>
      <c r="H39" s="85"/>
    </row>
    <row r="40" spans="1:8" ht="15" customHeight="1">
      <c r="A40" s="1584"/>
      <c r="B40" s="161">
        <v>78</v>
      </c>
      <c r="C40" s="154" t="s">
        <v>863</v>
      </c>
      <c r="D40" s="85"/>
      <c r="E40" s="241"/>
      <c r="F40" s="1129"/>
      <c r="G40" s="241"/>
      <c r="H40" s="85"/>
    </row>
    <row r="41" spans="1:8" ht="28.9" customHeight="1">
      <c r="A41" s="2001"/>
      <c r="B41" s="2002" t="s">
        <v>864</v>
      </c>
      <c r="C41" s="1781" t="s">
        <v>865</v>
      </c>
      <c r="D41" s="158"/>
      <c r="E41" s="241"/>
      <c r="F41" s="1129"/>
      <c r="G41" s="993">
        <v>100000</v>
      </c>
      <c r="H41" s="85" t="s">
        <v>254</v>
      </c>
    </row>
    <row r="42" spans="1:8" ht="15" customHeight="1">
      <c r="A42" s="1584" t="s">
        <v>64</v>
      </c>
      <c r="B42" s="161">
        <v>78</v>
      </c>
      <c r="C42" s="154" t="s">
        <v>863</v>
      </c>
      <c r="D42" s="85"/>
      <c r="E42" s="241"/>
      <c r="F42" s="1129"/>
      <c r="G42" s="993">
        <v>100000</v>
      </c>
      <c r="H42" s="85"/>
    </row>
    <row r="43" spans="1:8" ht="14.45" customHeight="1">
      <c r="A43" s="91" t="s">
        <v>64</v>
      </c>
      <c r="B43" s="102">
        <v>80.051000000000002</v>
      </c>
      <c r="C43" s="140" t="s">
        <v>55</v>
      </c>
      <c r="D43" s="85"/>
      <c r="E43" s="241"/>
      <c r="F43" s="1129"/>
      <c r="G43" s="993">
        <v>100000</v>
      </c>
      <c r="H43" s="85"/>
    </row>
    <row r="44" spans="1:8" ht="14.45" customHeight="1">
      <c r="A44" s="91" t="s">
        <v>64</v>
      </c>
      <c r="B44" s="161">
        <v>80</v>
      </c>
      <c r="C44" s="1572" t="s">
        <v>53</v>
      </c>
      <c r="D44" s="85"/>
      <c r="E44" s="241"/>
      <c r="F44" s="1129"/>
      <c r="G44" s="993">
        <v>100000</v>
      </c>
      <c r="H44" s="85"/>
    </row>
    <row r="45" spans="1:8" ht="14.45" customHeight="1">
      <c r="A45" s="91" t="s">
        <v>64</v>
      </c>
      <c r="B45" s="87">
        <v>4059</v>
      </c>
      <c r="C45" s="140" t="s">
        <v>205</v>
      </c>
      <c r="D45" s="158"/>
      <c r="E45" s="993"/>
      <c r="F45" s="1139"/>
      <c r="G45" s="993">
        <v>100000</v>
      </c>
      <c r="H45" s="85"/>
    </row>
    <row r="46" spans="1:8" ht="14.45" customHeight="1">
      <c r="A46" s="159" t="s">
        <v>64</v>
      </c>
      <c r="B46" s="162"/>
      <c r="C46" s="222" t="s">
        <v>21</v>
      </c>
      <c r="D46" s="158"/>
      <c r="E46" s="993"/>
      <c r="F46" s="1139"/>
      <c r="G46" s="993">
        <v>100000</v>
      </c>
      <c r="H46" s="85"/>
    </row>
    <row r="47" spans="1:8" ht="14.45" customHeight="1">
      <c r="A47" s="159" t="s">
        <v>64</v>
      </c>
      <c r="B47" s="162"/>
      <c r="C47" s="222" t="s">
        <v>65</v>
      </c>
      <c r="D47" s="116"/>
      <c r="E47" s="238"/>
      <c r="F47" s="1139"/>
      <c r="G47" s="238">
        <v>145075</v>
      </c>
      <c r="H47" s="101"/>
    </row>
    <row r="48" spans="1:8" ht="13.9" customHeight="1">
      <c r="A48" s="91"/>
      <c r="B48" s="1808"/>
      <c r="C48" s="1809"/>
      <c r="D48" s="101"/>
      <c r="E48" s="232"/>
      <c r="F48" s="1129"/>
      <c r="G48" s="232"/>
      <c r="H48" s="101"/>
    </row>
    <row r="49" spans="1:8" ht="15.4" customHeight="1">
      <c r="A49" s="154" t="s">
        <v>252</v>
      </c>
      <c r="B49" s="79"/>
      <c r="C49" s="154"/>
      <c r="D49" s="154"/>
      <c r="E49" s="154"/>
      <c r="F49" s="154"/>
      <c r="G49" s="154"/>
      <c r="H49" s="850"/>
    </row>
    <row r="50" spans="1:8" ht="15.4" customHeight="1">
      <c r="A50" s="1810" t="s">
        <v>246</v>
      </c>
      <c r="B50" s="2318" t="s">
        <v>1021</v>
      </c>
      <c r="C50" s="2318"/>
      <c r="D50" s="2318"/>
      <c r="E50" s="2318"/>
      <c r="F50" s="2318"/>
      <c r="G50" s="2318"/>
      <c r="H50" s="1436"/>
    </row>
    <row r="51" spans="1:8" ht="15.4" customHeight="1">
      <c r="A51" s="1810" t="s">
        <v>248</v>
      </c>
      <c r="B51" s="2288" t="s">
        <v>917</v>
      </c>
      <c r="C51" s="2288"/>
      <c r="D51" s="2288"/>
      <c r="E51" s="2288"/>
      <c r="F51" s="2288"/>
      <c r="G51" s="2288"/>
      <c r="H51" s="1300"/>
    </row>
    <row r="52" spans="1:8" ht="15.4" customHeight="1">
      <c r="A52" s="1810" t="s">
        <v>255</v>
      </c>
      <c r="B52" s="2288" t="s">
        <v>918</v>
      </c>
      <c r="C52" s="2288"/>
      <c r="D52" s="2288"/>
      <c r="E52" s="2288"/>
      <c r="F52" s="2288"/>
      <c r="G52" s="2288"/>
      <c r="H52" s="1300"/>
    </row>
    <row r="53" spans="1:8" ht="15.4" customHeight="1">
      <c r="A53" s="1810" t="s">
        <v>254</v>
      </c>
      <c r="B53" s="2288" t="s">
        <v>919</v>
      </c>
      <c r="C53" s="2288"/>
      <c r="D53" s="2288"/>
      <c r="E53" s="2288"/>
      <c r="F53" s="2288"/>
      <c r="G53" s="2288"/>
      <c r="H53" s="2288"/>
    </row>
    <row r="54" spans="1:8">
      <c r="A54" s="91"/>
      <c r="B54" s="81"/>
      <c r="C54" s="82"/>
      <c r="D54" s="103"/>
      <c r="E54" s="103"/>
      <c r="F54" s="103"/>
      <c r="G54" s="103"/>
      <c r="H54" s="103"/>
    </row>
    <row r="55" spans="1:8">
      <c r="C55" s="100"/>
      <c r="D55" s="2207"/>
      <c r="E55" s="580"/>
      <c r="F55" s="2207"/>
      <c r="G55" s="580"/>
      <c r="H55" s="580"/>
    </row>
    <row r="56" spans="1:8">
      <c r="C56" s="100"/>
      <c r="D56" s="103"/>
      <c r="E56" s="103"/>
      <c r="F56" s="124"/>
      <c r="G56" s="124"/>
      <c r="H56" s="124"/>
    </row>
    <row r="57" spans="1:8">
      <c r="C57" s="114"/>
      <c r="D57" s="103"/>
      <c r="E57" s="103"/>
      <c r="F57" s="193"/>
      <c r="G57" s="193"/>
      <c r="H57" s="193"/>
    </row>
    <row r="58" spans="1:8">
      <c r="C58" s="114"/>
      <c r="D58" s="103"/>
      <c r="E58" s="103"/>
      <c r="F58" s="103"/>
      <c r="G58" s="103"/>
      <c r="H58" s="103"/>
    </row>
    <row r="59" spans="1:8">
      <c r="C59" s="171"/>
      <c r="F59" s="92"/>
      <c r="G59" s="92"/>
      <c r="H59" s="92"/>
    </row>
    <row r="60" spans="1:8">
      <c r="C60" s="171"/>
      <c r="F60" s="92"/>
      <c r="G60" s="92"/>
      <c r="H60" s="92"/>
    </row>
    <row r="61" spans="1:8">
      <c r="C61" s="171"/>
      <c r="F61" s="92"/>
      <c r="G61" s="92"/>
      <c r="H61" s="92"/>
    </row>
    <row r="62" spans="1:8">
      <c r="C62" s="171"/>
      <c r="F62" s="92"/>
      <c r="G62" s="92"/>
      <c r="H62" s="92"/>
    </row>
    <row r="63" spans="1:8">
      <c r="C63" s="171"/>
      <c r="F63" s="92"/>
      <c r="G63" s="92"/>
      <c r="H63" s="92"/>
    </row>
    <row r="64" spans="1:8">
      <c r="C64" s="171"/>
      <c r="F64" s="92"/>
      <c r="G64" s="92"/>
      <c r="H64" s="92"/>
    </row>
    <row r="65" spans="1:8">
      <c r="F65" s="92"/>
      <c r="G65" s="92"/>
      <c r="H65" s="92"/>
    </row>
    <row r="66" spans="1:8">
      <c r="F66" s="92"/>
      <c r="G66" s="92"/>
      <c r="H66" s="92"/>
    </row>
    <row r="68" spans="1:8">
      <c r="A68" s="91"/>
      <c r="B68" s="81"/>
      <c r="C68" s="100"/>
    </row>
    <row r="69" spans="1:8" ht="11.45" customHeight="1">
      <c r="A69" s="219"/>
      <c r="B69" s="104"/>
      <c r="C69" s="83"/>
      <c r="D69" s="219"/>
    </row>
    <row r="70" spans="1:8">
      <c r="A70" s="91"/>
      <c r="B70" s="81"/>
      <c r="C70" s="100"/>
    </row>
    <row r="71" spans="1:8">
      <c r="A71" s="91"/>
      <c r="B71" s="219"/>
      <c r="C71" s="83"/>
    </row>
    <row r="72" spans="1:8">
      <c r="A72" s="91"/>
      <c r="B72" s="219"/>
      <c r="C72" s="83"/>
    </row>
    <row r="73" spans="1:8">
      <c r="A73" s="91"/>
      <c r="B73" s="219"/>
      <c r="C73" s="83"/>
    </row>
    <row r="74" spans="1:8">
      <c r="A74" s="91"/>
      <c r="B74" s="81"/>
      <c r="C74" s="83"/>
    </row>
    <row r="75" spans="1:8">
      <c r="A75" s="91"/>
      <c r="B75" s="81"/>
      <c r="C75" s="100"/>
    </row>
    <row r="76" spans="1:8">
      <c r="A76" s="91"/>
      <c r="B76" s="81"/>
      <c r="C76" s="83"/>
    </row>
  </sheetData>
  <mergeCells count="8">
    <mergeCell ref="A1:G1"/>
    <mergeCell ref="A2:G2"/>
    <mergeCell ref="B53:H53"/>
    <mergeCell ref="B51:G51"/>
    <mergeCell ref="B52:G52"/>
    <mergeCell ref="A3:G3"/>
    <mergeCell ref="B4:G4"/>
    <mergeCell ref="B50:G50"/>
  </mergeCells>
  <printOptions horizontalCentered="1"/>
  <pageMargins left="0.98425196850393704" right="0.39370078740157483" top="0.59055118110236227" bottom="3.7401574803149606" header="0.51181102362204722" footer="3.5433070866141736"/>
  <pageSetup paperSize="9" scale="90" firstPageNumber="31" orientation="portrait" blackAndWhite="1" useFirstPageNumber="1" r:id="rId1"/>
  <headerFooter alignWithMargins="0">
    <oddHeader xml:space="preserve">&amp;C   </oddHeader>
    <oddFooter>&amp;C&amp;"Times New Roman,Bold" &amp;P</oddFooter>
  </headerFooter>
  <rowBreaks count="1" manualBreakCount="1">
    <brk id="41" max="9" man="1"/>
  </rowBreaks>
</worksheet>
</file>

<file path=xl/worksheets/sheet21.xml><?xml version="1.0" encoding="utf-8"?>
<worksheet xmlns="http://schemas.openxmlformats.org/spreadsheetml/2006/main" xmlns:r="http://schemas.openxmlformats.org/officeDocument/2006/relationships">
  <sheetPr syncVertical="1" syncRef="A1" transitionEvaluation="1"/>
  <dimension ref="A1:H45"/>
  <sheetViews>
    <sheetView view="pageBreakPreview" zoomScaleSheetLayoutView="100" workbookViewId="0">
      <selection activeCell="I1" sqref="I1:R1048576"/>
    </sheetView>
  </sheetViews>
  <sheetFormatPr defaultColWidth="11" defaultRowHeight="12.75"/>
  <cols>
    <col min="1" max="1" width="6.42578125" style="719" customWidth="1"/>
    <col min="2" max="2" width="8.140625" style="12" customWidth="1"/>
    <col min="3" max="3" width="36.28515625" style="12" customWidth="1"/>
    <col min="4" max="4" width="8.5703125" style="12" customWidth="1"/>
    <col min="5" max="5" width="9.42578125" style="12" customWidth="1"/>
    <col min="6" max="6" width="10.85546875" style="12" customWidth="1"/>
    <col min="7" max="7" width="9.28515625" style="12" customWidth="1"/>
    <col min="8" max="8" width="3.5703125" style="12" customWidth="1"/>
    <col min="9" max="12" width="11" style="226"/>
    <col min="13" max="13" width="11.7109375" style="226" customWidth="1"/>
    <col min="14" max="16384" width="11" style="226"/>
  </cols>
  <sheetData>
    <row r="1" spans="1:8" ht="13.7" customHeight="1">
      <c r="A1" s="2305" t="s">
        <v>351</v>
      </c>
      <c r="B1" s="2305"/>
      <c r="C1" s="2305"/>
      <c r="D1" s="2305"/>
      <c r="E1" s="2305"/>
      <c r="F1" s="2305"/>
      <c r="G1" s="2305"/>
      <c r="H1" s="852"/>
    </row>
    <row r="2" spans="1:8" ht="13.7" customHeight="1">
      <c r="A2" s="2305" t="s">
        <v>352</v>
      </c>
      <c r="B2" s="2305"/>
      <c r="C2" s="2305"/>
      <c r="D2" s="2305"/>
      <c r="E2" s="2305"/>
      <c r="F2" s="2305"/>
      <c r="G2" s="2305"/>
      <c r="H2" s="852"/>
    </row>
    <row r="3" spans="1:8" ht="15" customHeight="1">
      <c r="A3" s="2271" t="s">
        <v>353</v>
      </c>
      <c r="B3" s="2271"/>
      <c r="C3" s="2271"/>
      <c r="D3" s="2271"/>
      <c r="E3" s="2271"/>
      <c r="F3" s="2271"/>
      <c r="G3" s="2271"/>
      <c r="H3" s="845"/>
    </row>
    <row r="4" spans="1:8" ht="13.5">
      <c r="A4" s="32"/>
      <c r="B4" s="846"/>
      <c r="C4" s="846"/>
      <c r="D4" s="846"/>
      <c r="E4" s="846"/>
      <c r="F4" s="846"/>
      <c r="G4" s="846"/>
      <c r="H4" s="846"/>
    </row>
    <row r="5" spans="1:8" s="1480" customFormat="1" ht="13.7" customHeight="1">
      <c r="A5" s="759"/>
      <c r="B5" s="1676"/>
      <c r="C5" s="1676"/>
      <c r="D5" s="2061"/>
      <c r="E5" s="1811" t="s">
        <v>13</v>
      </c>
      <c r="F5" s="1811" t="s">
        <v>14</v>
      </c>
      <c r="G5" s="1811" t="s">
        <v>134</v>
      </c>
      <c r="H5" s="1897"/>
    </row>
    <row r="6" spans="1:8" s="1480" customFormat="1" ht="13.7" customHeight="1">
      <c r="A6" s="759"/>
      <c r="B6" s="1675" t="s">
        <v>15</v>
      </c>
      <c r="C6" s="1676" t="s">
        <v>16</v>
      </c>
      <c r="D6" s="1337" t="s">
        <v>65</v>
      </c>
      <c r="E6" s="1095">
        <v>18069</v>
      </c>
      <c r="F6" s="2042">
        <v>0</v>
      </c>
      <c r="G6" s="1095">
        <v>18069</v>
      </c>
      <c r="H6" s="1095"/>
    </row>
    <row r="7" spans="1:8" s="1480" customFormat="1" ht="13.7" customHeight="1">
      <c r="A7" s="759"/>
      <c r="B7" s="1675" t="s">
        <v>17</v>
      </c>
      <c r="C7" s="1676" t="s">
        <v>562</v>
      </c>
      <c r="D7" s="1337" t="s">
        <v>65</v>
      </c>
      <c r="E7" s="2042"/>
      <c r="F7" s="2042"/>
      <c r="G7" s="2042">
        <v>0</v>
      </c>
      <c r="H7" s="1095"/>
    </row>
    <row r="8" spans="1:8" s="1480" customFormat="1" ht="13.7" customHeight="1">
      <c r="A8" s="759"/>
      <c r="B8" s="2044" t="s">
        <v>503</v>
      </c>
      <c r="C8" s="2045" t="s">
        <v>18</v>
      </c>
      <c r="D8" s="1478"/>
      <c r="E8" s="1897"/>
      <c r="F8" s="1338"/>
      <c r="G8" s="1897"/>
      <c r="H8" s="1897"/>
    </row>
    <row r="9" spans="1:8" s="1480" customFormat="1" ht="13.7" customHeight="1">
      <c r="A9" s="759"/>
      <c r="B9" s="2044"/>
      <c r="C9" s="2045" t="s">
        <v>130</v>
      </c>
      <c r="D9" s="1478" t="s">
        <v>65</v>
      </c>
      <c r="E9" s="1897">
        <v>570</v>
      </c>
      <c r="F9" s="2062">
        <v>0</v>
      </c>
      <c r="G9" s="1897">
        <v>570</v>
      </c>
      <c r="H9" s="1897"/>
    </row>
    <row r="10" spans="1:8" s="1480" customFormat="1" ht="13.7" customHeight="1">
      <c r="A10" s="759"/>
      <c r="B10" s="1675" t="s">
        <v>64</v>
      </c>
      <c r="C10" s="1676" t="s">
        <v>505</v>
      </c>
      <c r="D10" s="761" t="s">
        <v>65</v>
      </c>
      <c r="E10" s="762">
        <v>18639</v>
      </c>
      <c r="F10" s="1888">
        <v>0</v>
      </c>
      <c r="G10" s="762">
        <v>18639</v>
      </c>
      <c r="H10" s="1095"/>
    </row>
    <row r="11" spans="1:8" s="1480" customFormat="1" ht="13.7" customHeight="1">
      <c r="A11" s="759"/>
      <c r="B11" s="2044"/>
      <c r="C11" s="1676"/>
      <c r="D11" s="1440"/>
      <c r="E11" s="1440"/>
      <c r="F11" s="1337"/>
      <c r="G11" s="1440"/>
      <c r="H11" s="1440"/>
    </row>
    <row r="12" spans="1:8" s="1480" customFormat="1" ht="13.7" customHeight="1">
      <c r="A12" s="759"/>
      <c r="B12" s="1675" t="s">
        <v>508</v>
      </c>
      <c r="C12" s="1676" t="s">
        <v>33</v>
      </c>
      <c r="D12" s="1676"/>
      <c r="E12" s="1676"/>
      <c r="F12" s="1482"/>
      <c r="G12" s="1676"/>
      <c r="H12" s="1676"/>
    </row>
    <row r="13" spans="1:8" s="1823" customFormat="1">
      <c r="A13" s="1095"/>
      <c r="B13" s="2063"/>
      <c r="C13" s="2063"/>
      <c r="D13" s="2063"/>
      <c r="E13" s="2063"/>
      <c r="F13" s="2063"/>
      <c r="G13" s="2063"/>
      <c r="H13" s="2063"/>
    </row>
    <row r="14" spans="1:8" s="1823" customFormat="1" ht="13.5" thickBot="1">
      <c r="A14" s="1821"/>
      <c r="B14" s="2064"/>
      <c r="C14" s="2064"/>
      <c r="D14" s="2064"/>
      <c r="E14" s="2064"/>
      <c r="F14" s="2064"/>
      <c r="G14" s="2064" t="s">
        <v>122</v>
      </c>
      <c r="H14" s="2063"/>
    </row>
    <row r="15" spans="1:8" s="1823" customFormat="1" ht="14.25" thickTop="1" thickBot="1">
      <c r="A15" s="1821"/>
      <c r="B15" s="1822"/>
      <c r="C15" s="1822" t="s">
        <v>34</v>
      </c>
      <c r="D15" s="1822"/>
      <c r="E15" s="1822"/>
      <c r="F15" s="1822"/>
      <c r="G15" s="1713" t="s">
        <v>770</v>
      </c>
      <c r="H15" s="1897"/>
    </row>
    <row r="16" spans="1:8" s="1480" customFormat="1" ht="15.6" customHeight="1" thickTop="1">
      <c r="A16" s="2048"/>
      <c r="B16" s="500"/>
      <c r="C16" s="1837" t="s">
        <v>68</v>
      </c>
      <c r="D16" s="1853"/>
      <c r="E16" s="893"/>
      <c r="F16" s="893"/>
      <c r="G16" s="2049"/>
      <c r="H16" s="2049"/>
    </row>
    <row r="17" spans="1:8" s="1480" customFormat="1" ht="15.6" customHeight="1">
      <c r="A17" s="2048" t="s">
        <v>69</v>
      </c>
      <c r="B17" s="2065">
        <v>2052</v>
      </c>
      <c r="C17" s="1837" t="s">
        <v>325</v>
      </c>
      <c r="D17" s="1048"/>
      <c r="E17" s="894"/>
      <c r="F17" s="894"/>
      <c r="G17" s="1048"/>
      <c r="H17" s="1048"/>
    </row>
    <row r="18" spans="1:8" s="1480" customFormat="1" ht="15.6" customHeight="1">
      <c r="A18" s="2048"/>
      <c r="B18" s="2066">
        <v>0.09</v>
      </c>
      <c r="C18" s="1837" t="s">
        <v>310</v>
      </c>
      <c r="D18" s="1048"/>
      <c r="E18" s="894"/>
      <c r="F18" s="894"/>
      <c r="G18" s="1048"/>
      <c r="H18" s="1048"/>
    </row>
    <row r="19" spans="1:8" s="1480" customFormat="1" ht="15.6" customHeight="1">
      <c r="A19" s="2048"/>
      <c r="B19" s="500">
        <v>24</v>
      </c>
      <c r="C19" s="1841" t="s">
        <v>350</v>
      </c>
      <c r="D19" s="1048"/>
      <c r="E19" s="894"/>
      <c r="F19" s="894"/>
      <c r="G19" s="1048"/>
      <c r="H19" s="1048"/>
    </row>
    <row r="20" spans="1:8" s="1480" customFormat="1" ht="15.6" customHeight="1">
      <c r="A20" s="2048"/>
      <c r="B20" s="500">
        <v>44</v>
      </c>
      <c r="C20" s="1841" t="s">
        <v>72</v>
      </c>
      <c r="D20" s="1048"/>
      <c r="E20" s="902"/>
      <c r="F20" s="902"/>
      <c r="G20" s="1048"/>
      <c r="H20" s="1048"/>
    </row>
    <row r="21" spans="1:8" s="1480" customFormat="1" ht="15.6" customHeight="1">
      <c r="A21" s="2067" t="s">
        <v>250</v>
      </c>
      <c r="B21" s="2068" t="s">
        <v>561</v>
      </c>
      <c r="C21" s="501" t="s">
        <v>1150</v>
      </c>
      <c r="D21" s="2058"/>
      <c r="E21" s="898"/>
      <c r="F21" s="1880"/>
      <c r="G21" s="2070">
        <v>570</v>
      </c>
      <c r="H21" s="1844"/>
    </row>
    <row r="22" spans="1:8" s="1480" customFormat="1" ht="15.6" customHeight="1">
      <c r="A22" s="2050" t="s">
        <v>64</v>
      </c>
      <c r="B22" s="2067">
        <v>44</v>
      </c>
      <c r="C22" s="501" t="s">
        <v>72</v>
      </c>
      <c r="D22" s="2058"/>
      <c r="E22" s="898"/>
      <c r="F22" s="1880"/>
      <c r="G22" s="896">
        <v>570</v>
      </c>
      <c r="H22" s="2058"/>
    </row>
    <row r="23" spans="1:8" s="1480" customFormat="1" ht="15.6" customHeight="1">
      <c r="A23" s="2050" t="s">
        <v>64</v>
      </c>
      <c r="B23" s="500">
        <v>24</v>
      </c>
      <c r="C23" s="1841" t="s">
        <v>350</v>
      </c>
      <c r="D23" s="2058"/>
      <c r="E23" s="898"/>
      <c r="F23" s="1880"/>
      <c r="G23" s="896">
        <v>570</v>
      </c>
      <c r="H23" s="2058"/>
    </row>
    <row r="24" spans="1:8" s="1480" customFormat="1" ht="15.6" customHeight="1">
      <c r="A24" s="2048" t="s">
        <v>64</v>
      </c>
      <c r="B24" s="2066">
        <v>0.09</v>
      </c>
      <c r="C24" s="1840" t="s">
        <v>310</v>
      </c>
      <c r="D24" s="2058"/>
      <c r="E24" s="898"/>
      <c r="F24" s="1880"/>
      <c r="G24" s="899">
        <v>570</v>
      </c>
      <c r="H24" s="2058"/>
    </row>
    <row r="25" spans="1:8" s="1480" customFormat="1" ht="15.6" customHeight="1">
      <c r="A25" s="2048" t="s">
        <v>64</v>
      </c>
      <c r="B25" s="2065">
        <v>2052</v>
      </c>
      <c r="C25" s="1840" t="s">
        <v>325</v>
      </c>
      <c r="D25" s="2071"/>
      <c r="E25" s="896"/>
      <c r="F25" s="2069"/>
      <c r="G25" s="2057">
        <v>570</v>
      </c>
      <c r="H25" s="2058"/>
    </row>
    <row r="26" spans="1:8" s="1480" customFormat="1" ht="15.6" customHeight="1">
      <c r="A26" s="2072" t="s">
        <v>64</v>
      </c>
      <c r="B26" s="2073"/>
      <c r="C26" s="1850" t="s">
        <v>68</v>
      </c>
      <c r="D26" s="899"/>
      <c r="E26" s="899"/>
      <c r="F26" s="1299"/>
      <c r="G26" s="899">
        <v>570</v>
      </c>
      <c r="H26" s="898"/>
    </row>
    <row r="27" spans="1:8" s="1480" customFormat="1" ht="15.6" customHeight="1">
      <c r="A27" s="2072" t="s">
        <v>64</v>
      </c>
      <c r="B27" s="2073"/>
      <c r="C27" s="1850" t="s">
        <v>65</v>
      </c>
      <c r="D27" s="899"/>
      <c r="E27" s="899"/>
      <c r="F27" s="1299"/>
      <c r="G27" s="899">
        <v>570</v>
      </c>
      <c r="H27" s="898"/>
    </row>
    <row r="28" spans="1:8" s="1480" customFormat="1" ht="15.6" customHeight="1">
      <c r="B28" s="2040" t="s">
        <v>657</v>
      </c>
      <c r="C28" s="730"/>
      <c r="D28" s="1490"/>
      <c r="E28" s="470"/>
      <c r="F28" s="1490"/>
      <c r="G28" s="470"/>
      <c r="H28" s="470"/>
    </row>
    <row r="29" spans="1:8" s="1480" customFormat="1" ht="18" customHeight="1">
      <c r="A29" s="2330" t="s">
        <v>1196</v>
      </c>
      <c r="B29" s="2330"/>
      <c r="C29" s="2330"/>
      <c r="D29" s="2330"/>
      <c r="E29" s="2330"/>
      <c r="F29" s="2330"/>
      <c r="G29" s="2330"/>
      <c r="H29" s="470"/>
    </row>
    <row r="30" spans="1:8" ht="27" customHeight="1">
      <c r="A30" s="738"/>
      <c r="B30" s="1142"/>
      <c r="C30" s="1142"/>
      <c r="D30" s="1142"/>
      <c r="E30" s="1142"/>
      <c r="F30" s="1142"/>
      <c r="G30" s="1142"/>
      <c r="H30" s="1142"/>
    </row>
    <row r="31" spans="1:8" ht="15.6" customHeight="1">
      <c r="A31" s="738"/>
      <c r="B31" s="2329"/>
      <c r="C31" s="2329"/>
      <c r="D31" s="2329"/>
      <c r="E31" s="2329"/>
      <c r="F31" s="2329"/>
      <c r="G31" s="2329"/>
      <c r="H31" s="2329"/>
    </row>
    <row r="32" spans="1:8">
      <c r="B32" s="719"/>
      <c r="C32" s="218"/>
      <c r="D32" s="218"/>
      <c r="E32" s="218"/>
      <c r="F32" s="218"/>
      <c r="G32" s="218"/>
      <c r="H32" s="218"/>
    </row>
    <row r="33" spans="1:8">
      <c r="C33" s="69"/>
      <c r="D33" s="2207"/>
      <c r="E33" s="580"/>
      <c r="F33" s="2207"/>
      <c r="G33" s="580"/>
      <c r="H33" s="580"/>
    </row>
    <row r="34" spans="1:8">
      <c r="C34" s="69"/>
      <c r="D34" s="58"/>
      <c r="E34" s="58"/>
      <c r="F34" s="58"/>
      <c r="G34" s="58"/>
      <c r="H34" s="58"/>
    </row>
    <row r="35" spans="1:8">
      <c r="C35" s="69"/>
      <c r="D35" s="58"/>
      <c r="E35" s="58"/>
      <c r="F35" s="58"/>
      <c r="G35" s="58"/>
      <c r="H35" s="58"/>
    </row>
    <row r="36" spans="1:8">
      <c r="D36" s="58"/>
      <c r="E36" s="58"/>
      <c r="F36" s="58"/>
      <c r="G36" s="58"/>
      <c r="H36" s="58"/>
    </row>
    <row r="37" spans="1:8">
      <c r="F37" s="13"/>
      <c r="G37" s="13"/>
      <c r="H37" s="13"/>
    </row>
    <row r="38" spans="1:8">
      <c r="C38" s="164"/>
      <c r="D38" s="207"/>
      <c r="E38" s="207"/>
      <c r="F38" s="207"/>
      <c r="G38" s="207"/>
      <c r="H38" s="207"/>
    </row>
    <row r="39" spans="1:8">
      <c r="C39" s="164"/>
      <c r="D39" s="126"/>
      <c r="E39" s="126"/>
      <c r="F39" s="206"/>
      <c r="G39" s="206"/>
      <c r="H39" s="206"/>
    </row>
    <row r="40" spans="1:8">
      <c r="C40" s="164"/>
      <c r="D40" s="13"/>
      <c r="E40" s="13"/>
      <c r="F40" s="126"/>
      <c r="G40" s="126"/>
      <c r="H40" s="126"/>
    </row>
    <row r="41" spans="1:8">
      <c r="C41" s="164"/>
      <c r="D41" s="13"/>
      <c r="E41" s="13"/>
      <c r="F41" s="13"/>
      <c r="G41" s="13"/>
      <c r="H41" s="13"/>
    </row>
    <row r="42" spans="1:8">
      <c r="C42" s="164"/>
      <c r="D42" s="13"/>
      <c r="E42" s="13"/>
      <c r="F42" s="13"/>
      <c r="G42" s="13"/>
      <c r="H42" s="13"/>
    </row>
    <row r="43" spans="1:8">
      <c r="C43" s="164"/>
      <c r="D43" s="13"/>
      <c r="E43" s="13"/>
      <c r="F43" s="13"/>
      <c r="G43" s="13"/>
      <c r="H43" s="13"/>
    </row>
    <row r="44" spans="1:8">
      <c r="C44" s="181"/>
      <c r="D44" s="13"/>
      <c r="E44" s="13"/>
      <c r="F44" s="13"/>
      <c r="G44" s="13"/>
      <c r="H44" s="13"/>
    </row>
    <row r="45" spans="1:8">
      <c r="A45" s="226"/>
      <c r="B45" s="226"/>
      <c r="C45" s="181"/>
      <c r="D45" s="13"/>
      <c r="E45" s="13"/>
      <c r="F45" s="13"/>
      <c r="G45" s="13"/>
      <c r="H45" s="13"/>
    </row>
  </sheetData>
  <mergeCells count="5">
    <mergeCell ref="B31:H31"/>
    <mergeCell ref="A1:G1"/>
    <mergeCell ref="A2:G2"/>
    <mergeCell ref="A3:G3"/>
    <mergeCell ref="A29:G29"/>
  </mergeCells>
  <printOptions horizontalCentered="1"/>
  <pageMargins left="0.98425196850393704" right="0.39370078740157483" top="0.59055118110236227" bottom="3.7401574803149606" header="0.51181102362204722" footer="3.5433070866141736"/>
  <pageSetup paperSize="9" scale="90" firstPageNumber="33" orientation="portrait" blackAndWhite="1" useFirstPageNumber="1" r:id="rId1"/>
  <headerFooter alignWithMargins="0">
    <oddHeader xml:space="preserve">&amp;C   </oddHeader>
    <oddFooter>&amp;C&amp;"Times New Roman,Bold"&amp;P</oddFooter>
  </headerFooter>
</worksheet>
</file>

<file path=xl/worksheets/sheet22.xml><?xml version="1.0" encoding="utf-8"?>
<worksheet xmlns="http://schemas.openxmlformats.org/spreadsheetml/2006/main" xmlns:r="http://schemas.openxmlformats.org/officeDocument/2006/relationships">
  <sheetPr syncVertical="1" syncRef="A1" transitionEvaluation="1"/>
  <dimension ref="A1:H44"/>
  <sheetViews>
    <sheetView view="pageBreakPreview" zoomScaleSheetLayoutView="100" workbookViewId="0">
      <selection activeCell="I1" sqref="I1:R1048576"/>
    </sheetView>
  </sheetViews>
  <sheetFormatPr defaultColWidth="11" defaultRowHeight="12.75"/>
  <cols>
    <col min="1" max="1" width="6.42578125" style="719" customWidth="1"/>
    <col min="2" max="2" width="8.140625" style="12" customWidth="1"/>
    <col min="3" max="3" width="37.28515625" style="12" customWidth="1"/>
    <col min="4" max="4" width="8.5703125" style="12" customWidth="1"/>
    <col min="5" max="5" width="10.7109375" style="12" customWidth="1"/>
    <col min="6" max="6" width="10.85546875" style="12" customWidth="1"/>
    <col min="7" max="7" width="10.7109375" style="12" customWidth="1"/>
    <col min="8" max="8" width="3.85546875" style="12" customWidth="1"/>
    <col min="9" max="9" width="11" style="226" bestFit="1" customWidth="1"/>
    <col min="10" max="13" width="11" style="226"/>
    <col min="14" max="14" width="11.7109375" style="226" customWidth="1"/>
    <col min="15" max="16384" width="11" style="226"/>
  </cols>
  <sheetData>
    <row r="1" spans="1:8" s="1480" customFormat="1" ht="15" customHeight="1">
      <c r="A1" s="2332" t="s">
        <v>354</v>
      </c>
      <c r="B1" s="2332"/>
      <c r="C1" s="2332"/>
      <c r="D1" s="2332"/>
      <c r="E1" s="2332"/>
      <c r="F1" s="2332"/>
      <c r="G1" s="2332"/>
      <c r="H1" s="2041"/>
    </row>
    <row r="2" spans="1:8" s="1480" customFormat="1" ht="15" customHeight="1">
      <c r="A2" s="2332" t="s">
        <v>355</v>
      </c>
      <c r="B2" s="2332"/>
      <c r="C2" s="2332"/>
      <c r="D2" s="2332"/>
      <c r="E2" s="2332"/>
      <c r="F2" s="2332"/>
      <c r="G2" s="2332"/>
      <c r="H2" s="2041"/>
    </row>
    <row r="3" spans="1:8" ht="22.15" customHeight="1">
      <c r="A3" s="2260" t="s">
        <v>1151</v>
      </c>
      <c r="B3" s="2271"/>
      <c r="C3" s="2271"/>
      <c r="D3" s="2271"/>
      <c r="E3" s="2271"/>
      <c r="F3" s="2271"/>
      <c r="G3" s="2271"/>
      <c r="H3" s="845"/>
    </row>
    <row r="4" spans="1:8" ht="13.5">
      <c r="A4" s="32"/>
      <c r="B4" s="846"/>
      <c r="C4" s="846"/>
      <c r="D4" s="846"/>
      <c r="E4" s="846"/>
      <c r="F4" s="846"/>
      <c r="G4" s="846"/>
      <c r="H4" s="846"/>
    </row>
    <row r="5" spans="1:8" ht="13.7" customHeight="1">
      <c r="A5" s="32"/>
      <c r="B5" s="28"/>
      <c r="C5" s="28"/>
      <c r="D5" s="34"/>
      <c r="E5" s="35" t="s">
        <v>13</v>
      </c>
      <c r="F5" s="35" t="s">
        <v>14</v>
      </c>
      <c r="G5" s="35" t="s">
        <v>134</v>
      </c>
      <c r="H5" s="31"/>
    </row>
    <row r="6" spans="1:8" ht="13.7" customHeight="1">
      <c r="A6" s="32"/>
      <c r="B6" s="40" t="s">
        <v>15</v>
      </c>
      <c r="C6" s="28" t="s">
        <v>16</v>
      </c>
      <c r="D6" s="560" t="s">
        <v>91</v>
      </c>
      <c r="E6" s="593">
        <v>6520</v>
      </c>
      <c r="F6" s="1117">
        <v>0</v>
      </c>
      <c r="G6" s="593">
        <v>6520</v>
      </c>
      <c r="H6" s="593"/>
    </row>
    <row r="7" spans="1:8" ht="13.7" customHeight="1">
      <c r="A7" s="32"/>
      <c r="B7" s="40"/>
      <c r="C7" s="28"/>
      <c r="D7" s="37" t="s">
        <v>65</v>
      </c>
      <c r="E7" s="30">
        <v>153760</v>
      </c>
      <c r="F7" s="595">
        <v>0</v>
      </c>
      <c r="G7" s="30">
        <v>153760</v>
      </c>
      <c r="H7" s="593"/>
    </row>
    <row r="8" spans="1:8" ht="13.7" customHeight="1">
      <c r="A8" s="32"/>
      <c r="B8" s="40" t="s">
        <v>17</v>
      </c>
      <c r="C8" s="28" t="s">
        <v>511</v>
      </c>
      <c r="D8" s="37" t="s">
        <v>65</v>
      </c>
      <c r="E8" s="30">
        <v>15500</v>
      </c>
      <c r="F8" s="1145">
        <v>0</v>
      </c>
      <c r="G8" s="30">
        <v>15500</v>
      </c>
      <c r="H8" s="31"/>
    </row>
    <row r="9" spans="1:8" ht="13.7" customHeight="1">
      <c r="A9" s="32"/>
      <c r="B9" s="36" t="s">
        <v>503</v>
      </c>
      <c r="C9" s="38" t="s">
        <v>18</v>
      </c>
      <c r="D9" s="39" t="s">
        <v>65</v>
      </c>
      <c r="E9" s="609">
        <v>3000</v>
      </c>
      <c r="F9" s="1116"/>
      <c r="G9" s="31">
        <v>3000</v>
      </c>
      <c r="H9" s="31"/>
    </row>
    <row r="10" spans="1:8" ht="13.7" customHeight="1">
      <c r="A10" s="32"/>
      <c r="B10" s="36"/>
      <c r="C10" s="38" t="s">
        <v>130</v>
      </c>
      <c r="D10" s="1812" t="s">
        <v>91</v>
      </c>
      <c r="E10" s="1813">
        <v>0</v>
      </c>
      <c r="F10" s="1123">
        <v>0</v>
      </c>
      <c r="G10" s="1155">
        <v>0</v>
      </c>
      <c r="H10" s="31"/>
    </row>
    <row r="11" spans="1:8" ht="13.7" customHeight="1">
      <c r="A11" s="32"/>
      <c r="B11" s="40" t="s">
        <v>64</v>
      </c>
      <c r="C11" s="28" t="s">
        <v>505</v>
      </c>
      <c r="D11" s="560" t="s">
        <v>91</v>
      </c>
      <c r="E11" s="1390">
        <v>6520</v>
      </c>
      <c r="F11" s="595">
        <v>0</v>
      </c>
      <c r="G11" s="763">
        <v>6520</v>
      </c>
      <c r="H11" s="30"/>
    </row>
    <row r="12" spans="1:8" ht="13.7" customHeight="1" thickBot="1">
      <c r="A12" s="32"/>
      <c r="B12" s="36"/>
      <c r="C12" s="28"/>
      <c r="D12" s="1814" t="s">
        <v>65</v>
      </c>
      <c r="E12" s="1815">
        <v>172260</v>
      </c>
      <c r="F12" s="1816">
        <v>0</v>
      </c>
      <c r="G12" s="1815">
        <v>172260</v>
      </c>
      <c r="H12" s="29"/>
    </row>
    <row r="13" spans="1:8" ht="13.7" customHeight="1">
      <c r="A13" s="32"/>
      <c r="B13" s="36"/>
      <c r="C13" s="28"/>
      <c r="D13" s="37"/>
      <c r="E13" s="1390"/>
      <c r="F13" s="595"/>
      <c r="G13" s="1390"/>
      <c r="H13" s="29"/>
    </row>
    <row r="14" spans="1:8" ht="13.7" customHeight="1">
      <c r="A14" s="32"/>
      <c r="B14" s="40" t="s">
        <v>508</v>
      </c>
      <c r="C14" s="28" t="s">
        <v>33</v>
      </c>
      <c r="D14" s="28"/>
      <c r="E14" s="28"/>
      <c r="F14" s="43"/>
      <c r="G14" s="28"/>
      <c r="H14" s="28"/>
    </row>
    <row r="15" spans="1:8" s="293" customFormat="1">
      <c r="A15" s="30"/>
      <c r="B15" s="593"/>
      <c r="C15" s="593"/>
      <c r="D15" s="593"/>
      <c r="E15" s="593"/>
      <c r="F15" s="593"/>
      <c r="G15" s="593"/>
      <c r="H15" s="593"/>
    </row>
    <row r="16" spans="1:8" s="293" customFormat="1" ht="13.5" thickBot="1">
      <c r="A16" s="44"/>
      <c r="B16" s="847"/>
      <c r="C16" s="847"/>
      <c r="D16" s="847"/>
      <c r="E16" s="847"/>
      <c r="F16" s="847"/>
      <c r="G16" s="1389" t="s">
        <v>122</v>
      </c>
      <c r="H16" s="593"/>
    </row>
    <row r="17" spans="1:8" s="293" customFormat="1" ht="14.25" thickTop="1" thickBot="1">
      <c r="A17" s="44"/>
      <c r="B17" s="228"/>
      <c r="C17" s="228" t="s">
        <v>34</v>
      </c>
      <c r="D17" s="228"/>
      <c r="E17" s="228"/>
      <c r="F17" s="228"/>
      <c r="G17" s="45" t="s">
        <v>770</v>
      </c>
      <c r="H17" s="31"/>
    </row>
    <row r="18" spans="1:8" ht="15" customHeight="1" thickTop="1">
      <c r="A18" s="416"/>
      <c r="B18" s="978"/>
      <c r="C18" s="979" t="s">
        <v>68</v>
      </c>
      <c r="D18" s="326"/>
      <c r="E18" s="940"/>
      <c r="F18" s="940"/>
      <c r="G18" s="326"/>
      <c r="H18" s="326"/>
    </row>
    <row r="19" spans="1:8" ht="27" customHeight="1">
      <c r="A19" s="861" t="s">
        <v>69</v>
      </c>
      <c r="B19" s="425">
        <v>2011</v>
      </c>
      <c r="C19" s="427" t="s">
        <v>1152</v>
      </c>
      <c r="D19" s="974"/>
      <c r="E19" s="940"/>
      <c r="F19" s="948"/>
      <c r="G19" s="326"/>
      <c r="H19" s="326"/>
    </row>
    <row r="20" spans="1:8" ht="15" customHeight="1">
      <c r="A20" s="861"/>
      <c r="B20" s="498">
        <v>2</v>
      </c>
      <c r="C20" s="494" t="s">
        <v>356</v>
      </c>
      <c r="D20" s="326"/>
      <c r="E20" s="940"/>
      <c r="F20" s="940"/>
      <c r="G20" s="326"/>
      <c r="H20" s="326"/>
    </row>
    <row r="21" spans="1:8" ht="15" customHeight="1">
      <c r="A21" s="1367"/>
      <c r="B21" s="980">
        <v>2.101</v>
      </c>
      <c r="C21" s="427" t="s">
        <v>357</v>
      </c>
      <c r="D21" s="326"/>
      <c r="E21" s="940"/>
      <c r="F21" s="940"/>
      <c r="G21" s="326"/>
      <c r="H21" s="326"/>
    </row>
    <row r="22" spans="1:8" ht="15" customHeight="1">
      <c r="A22" s="861"/>
      <c r="B22" s="330">
        <v>62</v>
      </c>
      <c r="C22" s="494" t="s">
        <v>358</v>
      </c>
      <c r="D22" s="333"/>
      <c r="E22" s="940"/>
      <c r="F22" s="940"/>
      <c r="G22" s="332"/>
      <c r="H22" s="332"/>
    </row>
    <row r="23" spans="1:8" ht="15" customHeight="1">
      <c r="A23" s="861"/>
      <c r="B23" s="972" t="s">
        <v>304</v>
      </c>
      <c r="C23" s="494" t="s">
        <v>298</v>
      </c>
      <c r="D23" s="493"/>
      <c r="E23" s="1272"/>
      <c r="F23" s="1169"/>
      <c r="G23" s="329">
        <v>3000</v>
      </c>
      <c r="H23" s="329"/>
    </row>
    <row r="24" spans="1:8" ht="15" customHeight="1">
      <c r="A24" s="1122" t="s">
        <v>64</v>
      </c>
      <c r="B24" s="330">
        <v>62</v>
      </c>
      <c r="C24" s="494" t="s">
        <v>358</v>
      </c>
      <c r="D24" s="422"/>
      <c r="E24" s="1272"/>
      <c r="F24" s="586"/>
      <c r="G24" s="305">
        <v>3000</v>
      </c>
      <c r="H24" s="422"/>
    </row>
    <row r="25" spans="1:8" s="976" customFormat="1" ht="15" customHeight="1">
      <c r="A25" s="861" t="s">
        <v>64</v>
      </c>
      <c r="B25" s="980">
        <v>2.101</v>
      </c>
      <c r="C25" s="427" t="s">
        <v>357</v>
      </c>
      <c r="D25" s="422"/>
      <c r="E25" s="1272"/>
      <c r="F25" s="586"/>
      <c r="G25" s="310">
        <v>3000</v>
      </c>
      <c r="H25" s="422"/>
    </row>
    <row r="26" spans="1:8" ht="15" customHeight="1">
      <c r="A26" s="861" t="s">
        <v>64</v>
      </c>
      <c r="B26" s="498">
        <v>2</v>
      </c>
      <c r="C26" s="494" t="s">
        <v>356</v>
      </c>
      <c r="D26" s="422"/>
      <c r="E26" s="307"/>
      <c r="F26" s="586"/>
      <c r="G26" s="310">
        <v>3000</v>
      </c>
      <c r="H26" s="422"/>
    </row>
    <row r="27" spans="1:8" s="976" customFormat="1" ht="29.45" customHeight="1">
      <c r="A27" s="735" t="s">
        <v>64</v>
      </c>
      <c r="B27" s="736">
        <v>2011</v>
      </c>
      <c r="C27" s="427" t="s">
        <v>1152</v>
      </c>
      <c r="D27" s="426"/>
      <c r="E27" s="1124"/>
      <c r="F27" s="1120"/>
      <c r="G27" s="1124">
        <v>3000</v>
      </c>
      <c r="H27" s="422"/>
    </row>
    <row r="28" spans="1:8" s="976" customFormat="1" ht="15" customHeight="1">
      <c r="A28" s="737" t="s">
        <v>64</v>
      </c>
      <c r="B28" s="982"/>
      <c r="C28" s="430" t="s">
        <v>68</v>
      </c>
      <c r="D28" s="426"/>
      <c r="E28" s="1124"/>
      <c r="F28" s="1120"/>
      <c r="G28" s="1124">
        <v>3000</v>
      </c>
      <c r="H28" s="422"/>
    </row>
    <row r="29" spans="1:8" ht="15" customHeight="1">
      <c r="A29" s="737" t="s">
        <v>64</v>
      </c>
      <c r="B29" s="334"/>
      <c r="C29" s="430" t="s">
        <v>65</v>
      </c>
      <c r="D29" s="426"/>
      <c r="E29" s="1124"/>
      <c r="F29" s="1120"/>
      <c r="G29" s="1124">
        <v>3000</v>
      </c>
      <c r="H29" s="422"/>
    </row>
    <row r="30" spans="1:8" ht="17.25" customHeight="1">
      <c r="D30" s="13"/>
      <c r="E30" s="434"/>
      <c r="F30" s="13"/>
      <c r="G30" s="13"/>
      <c r="H30" s="13"/>
    </row>
    <row r="31" spans="1:8" s="1480" customFormat="1" ht="19.899999999999999" customHeight="1">
      <c r="A31" s="2330" t="s">
        <v>1022</v>
      </c>
      <c r="B31" s="2330"/>
      <c r="C31" s="2330"/>
      <c r="D31" s="2330"/>
      <c r="E31" s="2330"/>
      <c r="F31" s="2330"/>
      <c r="G31" s="2330"/>
      <c r="H31" s="2330"/>
    </row>
    <row r="32" spans="1:8" ht="12.75" customHeight="1">
      <c r="A32" s="164"/>
      <c r="B32" s="2331"/>
      <c r="C32" s="2331"/>
      <c r="D32" s="2331"/>
      <c r="E32" s="2331"/>
      <c r="F32" s="2331"/>
      <c r="G32" s="2331"/>
      <c r="H32" s="1142"/>
    </row>
    <row r="33" spans="1:8">
      <c r="D33" s="226"/>
      <c r="E33" s="226"/>
      <c r="F33" s="226"/>
      <c r="G33" s="226"/>
      <c r="H33" s="58"/>
    </row>
    <row r="34" spans="1:8">
      <c r="D34" s="58"/>
      <c r="E34" s="58"/>
      <c r="F34" s="58"/>
      <c r="G34" s="58"/>
      <c r="H34" s="58"/>
    </row>
    <row r="35" spans="1:8">
      <c r="D35" s="58"/>
      <c r="E35" s="58"/>
      <c r="F35" s="58"/>
      <c r="G35" s="58"/>
      <c r="H35" s="58"/>
    </row>
    <row r="36" spans="1:8">
      <c r="C36" s="69"/>
      <c r="D36" s="69"/>
      <c r="E36" s="69"/>
      <c r="F36" s="58"/>
      <c r="G36" s="58"/>
      <c r="H36" s="58"/>
    </row>
    <row r="37" spans="1:8">
      <c r="C37" s="77"/>
      <c r="D37" s="207"/>
      <c r="E37" s="207"/>
      <c r="F37" s="207"/>
      <c r="G37" s="207"/>
      <c r="H37" s="207"/>
    </row>
    <row r="38" spans="1:8">
      <c r="C38" s="77"/>
      <c r="D38" s="2207"/>
      <c r="E38" s="580"/>
      <c r="F38" s="2207"/>
      <c r="G38" s="580"/>
      <c r="H38" s="124"/>
    </row>
    <row r="39" spans="1:8">
      <c r="C39" s="77"/>
      <c r="D39" s="58"/>
      <c r="E39" s="58"/>
      <c r="F39" s="58"/>
      <c r="G39" s="58"/>
      <c r="H39" s="193"/>
    </row>
    <row r="40" spans="1:8">
      <c r="C40" s="77"/>
      <c r="D40" s="58"/>
      <c r="E40" s="58"/>
      <c r="F40" s="58"/>
      <c r="G40" s="58"/>
      <c r="H40" s="58"/>
    </row>
    <row r="41" spans="1:8">
      <c r="C41" s="77"/>
      <c r="D41" s="58"/>
      <c r="E41" s="58"/>
      <c r="F41" s="58"/>
      <c r="G41" s="58"/>
      <c r="H41" s="58"/>
    </row>
    <row r="42" spans="1:8">
      <c r="C42" s="77"/>
      <c r="D42" s="58"/>
      <c r="E42" s="58"/>
      <c r="F42" s="58"/>
      <c r="G42" s="58"/>
      <c r="H42" s="58"/>
    </row>
    <row r="43" spans="1:8">
      <c r="C43" s="181"/>
      <c r="D43" s="13"/>
      <c r="E43" s="13"/>
      <c r="F43" s="13"/>
      <c r="G43" s="13"/>
      <c r="H43" s="13"/>
    </row>
    <row r="44" spans="1:8">
      <c r="A44" s="226"/>
      <c r="B44" s="226"/>
      <c r="C44" s="181"/>
      <c r="D44" s="13"/>
      <c r="E44" s="13"/>
      <c r="F44" s="13"/>
      <c r="G44" s="13"/>
      <c r="H44" s="13"/>
    </row>
  </sheetData>
  <mergeCells count="5">
    <mergeCell ref="B32:G32"/>
    <mergeCell ref="A1:G1"/>
    <mergeCell ref="A2:G2"/>
    <mergeCell ref="A3:G3"/>
    <mergeCell ref="A31:H31"/>
  </mergeCells>
  <printOptions horizontalCentered="1"/>
  <pageMargins left="0.98425196850393704" right="0.39370078740157483" top="0.59055118110236227" bottom="3.7401574803149606" header="0.51181102362204722" footer="3.5433070866141736"/>
  <pageSetup paperSize="9" scale="84" firstPageNumber="34" orientation="portrait" blackAndWhite="1" useFirstPageNumber="1" r:id="rId1"/>
  <headerFooter alignWithMargins="0">
    <oddHeader xml:space="preserve">&amp;C   </oddHeader>
    <oddFooter>&amp;C&amp;"Times New Roman,Bold"&amp;P</oddFooter>
  </headerFooter>
</worksheet>
</file>

<file path=xl/worksheets/sheet23.xml><?xml version="1.0" encoding="utf-8"?>
<worksheet xmlns="http://schemas.openxmlformats.org/spreadsheetml/2006/main" xmlns:r="http://schemas.openxmlformats.org/officeDocument/2006/relationships">
  <sheetPr syncVertical="1" syncRef="A1" transitionEvaluation="1"/>
  <dimension ref="A1:H45"/>
  <sheetViews>
    <sheetView view="pageBreakPreview" zoomScaleSheetLayoutView="100" workbookViewId="0">
      <selection activeCell="I1" sqref="I1:R1048576"/>
    </sheetView>
  </sheetViews>
  <sheetFormatPr defaultColWidth="11" defaultRowHeight="12.75"/>
  <cols>
    <col min="1" max="1" width="6.42578125" style="719" customWidth="1"/>
    <col min="2" max="2" width="8.140625" style="12" customWidth="1"/>
    <col min="3" max="3" width="34.5703125" style="12" customWidth="1"/>
    <col min="4" max="4" width="8.5703125" style="12" customWidth="1"/>
    <col min="5" max="5" width="9.42578125" style="12" customWidth="1"/>
    <col min="6" max="6" width="10.85546875" style="12" customWidth="1"/>
    <col min="7" max="7" width="9.7109375" style="12" customWidth="1"/>
    <col min="8" max="8" width="2.42578125" style="12" customWidth="1"/>
    <col min="9" max="9" width="11" style="226" bestFit="1" customWidth="1"/>
    <col min="10" max="13" width="11" style="226"/>
    <col min="14" max="14" width="11.7109375" style="226" customWidth="1"/>
    <col min="15" max="16384" width="11" style="226"/>
  </cols>
  <sheetData>
    <row r="1" spans="1:8" ht="13.7" customHeight="1">
      <c r="A1" s="2305" t="s">
        <v>359</v>
      </c>
      <c r="B1" s="2305"/>
      <c r="C1" s="2305"/>
      <c r="D1" s="2305"/>
      <c r="E1" s="2305"/>
      <c r="F1" s="2305"/>
      <c r="G1" s="2305"/>
      <c r="H1" s="852"/>
    </row>
    <row r="2" spans="1:8" ht="13.7" customHeight="1">
      <c r="A2" s="2305" t="s">
        <v>360</v>
      </c>
      <c r="B2" s="2305"/>
      <c r="C2" s="2305"/>
      <c r="D2" s="2305"/>
      <c r="E2" s="2305"/>
      <c r="F2" s="2305"/>
      <c r="G2" s="2305"/>
      <c r="H2" s="852"/>
    </row>
    <row r="3" spans="1:8" ht="13.7" customHeight="1">
      <c r="A3" s="2281" t="s">
        <v>361</v>
      </c>
      <c r="B3" s="2281"/>
      <c r="C3" s="2281"/>
      <c r="D3" s="2281"/>
      <c r="E3" s="2281"/>
      <c r="F3" s="2281"/>
      <c r="G3" s="2281"/>
      <c r="H3" s="845"/>
    </row>
    <row r="4" spans="1:8" ht="9.6" customHeight="1">
      <c r="A4" s="32"/>
      <c r="B4" s="846"/>
      <c r="C4" s="846"/>
      <c r="D4" s="846"/>
      <c r="E4" s="846"/>
      <c r="F4" s="846"/>
      <c r="G4" s="846"/>
      <c r="H4" s="846"/>
    </row>
    <row r="5" spans="1:8" ht="13.7" customHeight="1">
      <c r="A5" s="32"/>
      <c r="B5" s="28"/>
      <c r="C5" s="28"/>
      <c r="D5" s="34"/>
      <c r="E5" s="35" t="s">
        <v>13</v>
      </c>
      <c r="F5" s="35" t="s">
        <v>14</v>
      </c>
      <c r="G5" s="35" t="s">
        <v>134</v>
      </c>
      <c r="H5" s="31"/>
    </row>
    <row r="6" spans="1:8" ht="13.7" customHeight="1">
      <c r="A6" s="32"/>
      <c r="B6" s="40" t="s">
        <v>15</v>
      </c>
      <c r="C6" s="28" t="s">
        <v>16</v>
      </c>
      <c r="D6" s="37" t="s">
        <v>65</v>
      </c>
      <c r="E6" s="30">
        <v>50512</v>
      </c>
      <c r="F6" s="596">
        <v>0</v>
      </c>
      <c r="G6" s="30">
        <v>50512</v>
      </c>
      <c r="H6" s="30"/>
    </row>
    <row r="7" spans="1:8" ht="13.7" customHeight="1">
      <c r="A7" s="32"/>
      <c r="B7" s="40" t="s">
        <v>17</v>
      </c>
      <c r="C7" s="28" t="s">
        <v>504</v>
      </c>
      <c r="D7" s="37" t="s">
        <v>65</v>
      </c>
      <c r="E7" s="595">
        <v>0</v>
      </c>
      <c r="F7" s="596"/>
      <c r="G7" s="596">
        <v>0</v>
      </c>
      <c r="H7" s="30"/>
    </row>
    <row r="8" spans="1:8" ht="13.7" customHeight="1">
      <c r="A8" s="32"/>
      <c r="B8" s="36" t="s">
        <v>503</v>
      </c>
      <c r="C8" s="38" t="s">
        <v>18</v>
      </c>
      <c r="D8" s="39"/>
      <c r="E8" s="31"/>
      <c r="F8" s="606"/>
      <c r="G8" s="31"/>
      <c r="H8" s="31"/>
    </row>
    <row r="9" spans="1:8" ht="13.7" customHeight="1">
      <c r="A9" s="32"/>
      <c r="B9" s="36"/>
      <c r="C9" s="38" t="s">
        <v>130</v>
      </c>
      <c r="D9" s="39" t="s">
        <v>65</v>
      </c>
      <c r="E9" s="31">
        <v>725</v>
      </c>
      <c r="F9" s="188">
        <v>0</v>
      </c>
      <c r="G9" s="31">
        <v>725</v>
      </c>
      <c r="H9" s="31"/>
    </row>
    <row r="10" spans="1:8" ht="13.7" customHeight="1">
      <c r="A10" s="32"/>
      <c r="B10" s="40" t="s">
        <v>64</v>
      </c>
      <c r="C10" s="28" t="s">
        <v>505</v>
      </c>
      <c r="D10" s="41" t="s">
        <v>65</v>
      </c>
      <c r="E10" s="42">
        <v>51237</v>
      </c>
      <c r="F10" s="597">
        <v>0</v>
      </c>
      <c r="G10" s="42">
        <v>51237</v>
      </c>
      <c r="H10" s="30"/>
    </row>
    <row r="11" spans="1:8" ht="13.7" customHeight="1">
      <c r="A11" s="32"/>
      <c r="B11" s="36"/>
      <c r="C11" s="28"/>
      <c r="D11" s="29"/>
      <c r="E11" s="29"/>
      <c r="F11" s="37"/>
      <c r="G11" s="29"/>
      <c r="H11" s="29"/>
    </row>
    <row r="12" spans="1:8" ht="13.7" customHeight="1">
      <c r="A12" s="32"/>
      <c r="B12" s="40" t="s">
        <v>508</v>
      </c>
      <c r="C12" s="28" t="s">
        <v>33</v>
      </c>
      <c r="D12" s="28"/>
      <c r="E12" s="28"/>
      <c r="F12" s="43"/>
      <c r="G12" s="28"/>
      <c r="H12" s="28"/>
    </row>
    <row r="13" spans="1:8" s="293" customFormat="1">
      <c r="A13" s="30"/>
      <c r="B13" s="593"/>
      <c r="C13" s="593"/>
      <c r="D13" s="593"/>
      <c r="E13" s="593"/>
      <c r="F13" s="593"/>
      <c r="G13" s="593"/>
      <c r="H13" s="593"/>
    </row>
    <row r="14" spans="1:8" s="293" customFormat="1" ht="13.5" thickBot="1">
      <c r="A14" s="44"/>
      <c r="B14" s="847"/>
      <c r="C14" s="847"/>
      <c r="D14" s="847"/>
      <c r="E14" s="847"/>
      <c r="F14" s="847"/>
      <c r="G14" s="847" t="s">
        <v>122</v>
      </c>
      <c r="H14" s="593"/>
    </row>
    <row r="15" spans="1:8" s="293" customFormat="1" ht="14.25" thickTop="1" thickBot="1">
      <c r="A15" s="44"/>
      <c r="B15" s="228"/>
      <c r="C15" s="228" t="s">
        <v>34</v>
      </c>
      <c r="D15" s="228"/>
      <c r="E15" s="228"/>
      <c r="F15" s="228"/>
      <c r="G15" s="45" t="s">
        <v>770</v>
      </c>
      <c r="H15" s="31"/>
    </row>
    <row r="16" spans="1:8" s="12" customFormat="1" ht="15.6" customHeight="1" thickTop="1">
      <c r="A16" s="76"/>
      <c r="B16" s="872"/>
      <c r="C16" s="59" t="s">
        <v>68</v>
      </c>
      <c r="D16" s="48"/>
      <c r="E16" s="778"/>
      <c r="F16" s="778"/>
      <c r="G16" s="48"/>
      <c r="H16" s="48"/>
    </row>
    <row r="17" spans="1:8" s="12" customFormat="1" ht="30" customHeight="1">
      <c r="A17" s="76" t="s">
        <v>69</v>
      </c>
      <c r="B17" s="884">
        <v>2853</v>
      </c>
      <c r="C17" s="57" t="s">
        <v>362</v>
      </c>
      <c r="D17" s="13"/>
      <c r="E17" s="820"/>
      <c r="F17" s="820"/>
      <c r="G17" s="13"/>
      <c r="H17" s="13"/>
    </row>
    <row r="18" spans="1:8" s="12" customFormat="1" ht="15.6" customHeight="1">
      <c r="A18" s="853"/>
      <c r="B18" s="983">
        <v>2</v>
      </c>
      <c r="C18" s="865" t="s">
        <v>363</v>
      </c>
      <c r="D18" s="13"/>
      <c r="E18" s="820"/>
      <c r="F18" s="820"/>
      <c r="G18" s="13"/>
      <c r="H18" s="13"/>
    </row>
    <row r="19" spans="1:8" s="12" customFormat="1" ht="15.6" customHeight="1">
      <c r="A19" s="853"/>
      <c r="B19" s="984">
        <v>2.0009999999999999</v>
      </c>
      <c r="C19" s="57" t="s">
        <v>70</v>
      </c>
      <c r="D19" s="50"/>
      <c r="E19" s="820"/>
      <c r="F19" s="820"/>
      <c r="G19" s="50"/>
      <c r="H19" s="50"/>
    </row>
    <row r="20" spans="1:8" s="12" customFormat="1" ht="15.6" customHeight="1">
      <c r="A20" s="853"/>
      <c r="B20" s="983">
        <v>60</v>
      </c>
      <c r="C20" s="865" t="s">
        <v>26</v>
      </c>
      <c r="D20" s="50"/>
      <c r="E20" s="820"/>
      <c r="F20" s="1443"/>
      <c r="G20" s="50"/>
      <c r="H20" s="50"/>
    </row>
    <row r="21" spans="1:8" s="12" customFormat="1" ht="15.6" customHeight="1">
      <c r="A21" s="853"/>
      <c r="B21" s="49" t="s">
        <v>302</v>
      </c>
      <c r="C21" s="865" t="s">
        <v>124</v>
      </c>
      <c r="D21" s="48"/>
      <c r="E21" s="284"/>
      <c r="F21" s="1129"/>
      <c r="G21" s="885">
        <v>725</v>
      </c>
      <c r="H21" s="885"/>
    </row>
    <row r="22" spans="1:8" s="12" customFormat="1" ht="15.6" customHeight="1">
      <c r="A22" s="853" t="s">
        <v>64</v>
      </c>
      <c r="B22" s="983">
        <v>60</v>
      </c>
      <c r="C22" s="865" t="s">
        <v>26</v>
      </c>
      <c r="D22" s="60"/>
      <c r="E22" s="284"/>
      <c r="F22" s="596"/>
      <c r="G22" s="985">
        <v>725</v>
      </c>
      <c r="H22" s="60"/>
    </row>
    <row r="23" spans="1:8" s="12" customFormat="1" ht="15.6" customHeight="1">
      <c r="A23" s="853" t="s">
        <v>64</v>
      </c>
      <c r="B23" s="984">
        <v>2.0009999999999999</v>
      </c>
      <c r="C23" s="57" t="s">
        <v>70</v>
      </c>
      <c r="D23" s="48"/>
      <c r="E23" s="232"/>
      <c r="F23" s="1129"/>
      <c r="G23" s="65">
        <v>725</v>
      </c>
      <c r="H23" s="48"/>
    </row>
    <row r="24" spans="1:8" s="12" customFormat="1" ht="15.6" customHeight="1">
      <c r="A24" s="853" t="s">
        <v>64</v>
      </c>
      <c r="B24" s="983">
        <v>2</v>
      </c>
      <c r="C24" s="865" t="s">
        <v>363</v>
      </c>
      <c r="D24" s="48"/>
      <c r="E24" s="232"/>
      <c r="F24" s="1129"/>
      <c r="G24" s="235">
        <v>725</v>
      </c>
      <c r="H24" s="48"/>
    </row>
    <row r="25" spans="1:8" s="12" customFormat="1" ht="30" customHeight="1">
      <c r="A25" s="853" t="s">
        <v>64</v>
      </c>
      <c r="B25" s="68">
        <v>2853</v>
      </c>
      <c r="C25" s="57" t="s">
        <v>362</v>
      </c>
      <c r="D25" s="885"/>
      <c r="E25" s="233"/>
      <c r="F25" s="1149"/>
      <c r="G25" s="233">
        <v>725</v>
      </c>
      <c r="H25" s="885"/>
    </row>
    <row r="26" spans="1:8" s="12" customFormat="1" ht="15.6" customHeight="1">
      <c r="A26" s="62" t="s">
        <v>64</v>
      </c>
      <c r="B26" s="986"/>
      <c r="C26" s="64" t="s">
        <v>68</v>
      </c>
      <c r="D26" s="65"/>
      <c r="E26" s="235"/>
      <c r="F26" s="1119"/>
      <c r="G26" s="235">
        <v>725</v>
      </c>
      <c r="H26" s="48"/>
    </row>
    <row r="27" spans="1:8" s="12" customFormat="1" ht="15.6" customHeight="1">
      <c r="A27" s="62" t="s">
        <v>64</v>
      </c>
      <c r="B27" s="888"/>
      <c r="C27" s="64" t="s">
        <v>65</v>
      </c>
      <c r="D27" s="65"/>
      <c r="E27" s="235"/>
      <c r="F27" s="1119"/>
      <c r="G27" s="235">
        <v>725</v>
      </c>
      <c r="H27" s="48"/>
    </row>
    <row r="28" spans="1:8">
      <c r="D28" s="175"/>
      <c r="E28" s="13"/>
      <c r="F28" s="175"/>
      <c r="G28" s="13"/>
      <c r="H28" s="13"/>
    </row>
    <row r="29" spans="1:8">
      <c r="A29" s="1439" t="s">
        <v>1153</v>
      </c>
      <c r="B29" s="226"/>
      <c r="D29" s="13"/>
      <c r="E29" s="434"/>
      <c r="F29" s="13"/>
      <c r="G29" s="13"/>
      <c r="H29" s="13"/>
    </row>
    <row r="30" spans="1:8" ht="27" customHeight="1">
      <c r="A30" s="738"/>
      <c r="B30" s="2331"/>
      <c r="C30" s="2331"/>
      <c r="D30" s="2331"/>
      <c r="E30" s="2331"/>
      <c r="F30" s="2331"/>
      <c r="G30" s="2331"/>
      <c r="H30" s="2331"/>
    </row>
    <row r="31" spans="1:8" ht="15.6" customHeight="1">
      <c r="A31" s="738"/>
      <c r="B31" s="2306"/>
      <c r="C31" s="2306"/>
      <c r="D31" s="2306"/>
      <c r="E31" s="2306"/>
      <c r="F31" s="2306"/>
      <c r="G31" s="2306"/>
      <c r="H31" s="2306"/>
    </row>
    <row r="32" spans="1:8">
      <c r="B32" s="218"/>
      <c r="C32" s="218"/>
      <c r="D32" s="218"/>
      <c r="E32" s="218"/>
      <c r="F32" s="218"/>
      <c r="G32" s="218"/>
      <c r="H32" s="218"/>
    </row>
    <row r="33" spans="1:8">
      <c r="B33" s="69"/>
      <c r="C33" s="69"/>
      <c r="D33" s="2207"/>
      <c r="E33" s="580"/>
      <c r="F33" s="2207"/>
      <c r="G33" s="580"/>
      <c r="H33" s="580"/>
    </row>
    <row r="34" spans="1:8">
      <c r="B34" s="69"/>
      <c r="C34" s="69"/>
      <c r="D34" s="58"/>
      <c r="E34" s="58"/>
      <c r="F34" s="58"/>
      <c r="G34" s="58"/>
      <c r="H34" s="58"/>
    </row>
    <row r="35" spans="1:8">
      <c r="B35" s="69"/>
      <c r="C35" s="69"/>
      <c r="D35" s="58"/>
      <c r="E35" s="58"/>
      <c r="F35" s="58"/>
      <c r="G35" s="58"/>
      <c r="H35" s="58"/>
    </row>
    <row r="36" spans="1:8">
      <c r="D36" s="58"/>
      <c r="E36" s="58"/>
      <c r="F36" s="58"/>
      <c r="G36" s="58"/>
      <c r="H36" s="58"/>
    </row>
    <row r="37" spans="1:8">
      <c r="F37" s="13"/>
      <c r="G37" s="13"/>
      <c r="H37" s="13"/>
    </row>
    <row r="38" spans="1:8">
      <c r="C38" s="164"/>
      <c r="D38" s="207"/>
      <c r="E38" s="207"/>
      <c r="F38" s="207"/>
      <c r="G38" s="207"/>
      <c r="H38" s="207"/>
    </row>
    <row r="39" spans="1:8">
      <c r="C39" s="164"/>
      <c r="D39" s="126"/>
      <c r="E39" s="126"/>
      <c r="F39" s="206"/>
      <c r="G39" s="206"/>
      <c r="H39" s="206"/>
    </row>
    <row r="40" spans="1:8">
      <c r="C40" s="164"/>
      <c r="D40" s="13"/>
      <c r="E40" s="13"/>
      <c r="F40" s="126"/>
      <c r="G40" s="126"/>
      <c r="H40" s="126"/>
    </row>
    <row r="41" spans="1:8">
      <c r="C41" s="164"/>
      <c r="D41" s="13"/>
      <c r="E41" s="13"/>
      <c r="F41" s="13"/>
      <c r="G41" s="13"/>
      <c r="H41" s="13"/>
    </row>
    <row r="42" spans="1:8">
      <c r="C42" s="164"/>
      <c r="D42" s="13"/>
      <c r="E42" s="13"/>
      <c r="F42" s="13"/>
      <c r="G42" s="13"/>
      <c r="H42" s="13"/>
    </row>
    <row r="43" spans="1:8">
      <c r="C43" s="164"/>
      <c r="D43" s="13"/>
      <c r="E43" s="13"/>
      <c r="F43" s="13"/>
      <c r="G43" s="13"/>
      <c r="H43" s="13"/>
    </row>
    <row r="44" spans="1:8">
      <c r="C44" s="181"/>
      <c r="D44" s="13"/>
      <c r="E44" s="13"/>
      <c r="F44" s="13"/>
      <c r="G44" s="13"/>
      <c r="H44" s="13"/>
    </row>
    <row r="45" spans="1:8">
      <c r="A45" s="226"/>
      <c r="B45" s="226"/>
      <c r="C45" s="181"/>
      <c r="D45" s="13"/>
      <c r="E45" s="13"/>
      <c r="F45" s="13"/>
      <c r="G45" s="13"/>
      <c r="H45" s="13"/>
    </row>
  </sheetData>
  <mergeCells count="5">
    <mergeCell ref="B30:H30"/>
    <mergeCell ref="B31:H31"/>
    <mergeCell ref="A1:G1"/>
    <mergeCell ref="A2:G2"/>
    <mergeCell ref="A3:G3"/>
  </mergeCells>
  <printOptions horizontalCentered="1"/>
  <pageMargins left="0.98425196850393704" right="0.39370078740157483" top="0.59055118110236227" bottom="3.7401574803149606" header="0.51181102362204722" footer="3.5433070866141736"/>
  <pageSetup paperSize="9" scale="90" firstPageNumber="35" orientation="portrait" blackAndWhite="1" useFirstPageNumber="1" r:id="rId1"/>
  <headerFooter alignWithMargins="0">
    <oddHeader xml:space="preserve">&amp;C   </oddHeader>
    <oddFooter>&amp;C&amp;"Times New Roman,Bold"&amp;P</oddFooter>
  </headerFooter>
</worksheet>
</file>

<file path=xl/worksheets/sheet24.xml><?xml version="1.0" encoding="utf-8"?>
<worksheet xmlns="http://schemas.openxmlformats.org/spreadsheetml/2006/main" xmlns:r="http://schemas.openxmlformats.org/officeDocument/2006/relationships">
  <sheetPr syncVertical="1" syncRef="A1" transitionEvaluation="1" codeName="Sheet23"/>
  <dimension ref="A1:H52"/>
  <sheetViews>
    <sheetView view="pageBreakPreview" zoomScaleSheetLayoutView="100" workbookViewId="0">
      <selection activeCell="I1" sqref="I1:S1048576"/>
    </sheetView>
  </sheetViews>
  <sheetFormatPr defaultColWidth="11" defaultRowHeight="12.75"/>
  <cols>
    <col min="1" max="1" width="6.42578125" style="174" customWidth="1"/>
    <col min="2" max="2" width="8.140625" style="12" customWidth="1"/>
    <col min="3" max="3" width="36" style="12" customWidth="1"/>
    <col min="4" max="4" width="8.5703125" style="12" customWidth="1"/>
    <col min="5" max="5" width="10.7109375" style="12" customWidth="1"/>
    <col min="6" max="6" width="10.85546875" style="12" customWidth="1"/>
    <col min="7" max="7" width="9.42578125" style="12" customWidth="1"/>
    <col min="8" max="8" width="3" style="12" customWidth="1"/>
    <col min="9" max="12" width="11" style="226"/>
    <col min="13" max="13" width="11.7109375" style="226" customWidth="1"/>
    <col min="14" max="16384" width="11" style="226"/>
  </cols>
  <sheetData>
    <row r="1" spans="1:8" ht="13.7" customHeight="1">
      <c r="A1" s="2305" t="s">
        <v>167</v>
      </c>
      <c r="B1" s="2305"/>
      <c r="C1" s="2305"/>
      <c r="D1" s="2305"/>
      <c r="E1" s="2305"/>
      <c r="F1" s="2305"/>
      <c r="G1" s="2305"/>
      <c r="H1" s="852"/>
    </row>
    <row r="2" spans="1:8" ht="16.149999999999999" customHeight="1">
      <c r="A2" s="2332" t="s">
        <v>168</v>
      </c>
      <c r="B2" s="2332"/>
      <c r="C2" s="2332"/>
      <c r="D2" s="2332"/>
      <c r="E2" s="2332"/>
      <c r="F2" s="2332"/>
      <c r="G2" s="2332"/>
      <c r="H2" s="852"/>
    </row>
    <row r="3" spans="1:8" ht="22.15" customHeight="1">
      <c r="A3" s="2260" t="s">
        <v>1154</v>
      </c>
      <c r="B3" s="2260"/>
      <c r="C3" s="2260"/>
      <c r="D3" s="2260"/>
      <c r="E3" s="2260"/>
      <c r="F3" s="2260"/>
      <c r="G3" s="2260"/>
      <c r="H3" s="845"/>
    </row>
    <row r="4" spans="1:8" ht="9.6" customHeight="1">
      <c r="A4" s="32"/>
      <c r="B4" s="551"/>
      <c r="C4" s="551"/>
      <c r="D4" s="551"/>
      <c r="E4" s="551"/>
      <c r="F4" s="551"/>
      <c r="G4" s="551"/>
      <c r="H4" s="846"/>
    </row>
    <row r="5" spans="1:8" ht="13.7" customHeight="1">
      <c r="A5" s="32"/>
      <c r="B5" s="28"/>
      <c r="C5" s="28"/>
      <c r="D5" s="34"/>
      <c r="E5" s="35" t="s">
        <v>13</v>
      </c>
      <c r="F5" s="35" t="s">
        <v>14</v>
      </c>
      <c r="G5" s="35" t="s">
        <v>134</v>
      </c>
      <c r="H5" s="31"/>
    </row>
    <row r="6" spans="1:8" ht="13.7" customHeight="1">
      <c r="A6" s="32"/>
      <c r="B6" s="40" t="s">
        <v>15</v>
      </c>
      <c r="C6" s="28" t="s">
        <v>16</v>
      </c>
      <c r="D6" s="37" t="s">
        <v>65</v>
      </c>
      <c r="E6" s="30">
        <v>88160</v>
      </c>
      <c r="F6" s="596">
        <v>0</v>
      </c>
      <c r="G6" s="30">
        <v>88160</v>
      </c>
      <c r="H6" s="30"/>
    </row>
    <row r="7" spans="1:8" ht="13.7" customHeight="1">
      <c r="A7" s="32"/>
      <c r="B7" s="40" t="s">
        <v>506</v>
      </c>
      <c r="C7" s="28" t="s">
        <v>504</v>
      </c>
      <c r="D7" s="37" t="s">
        <v>65</v>
      </c>
      <c r="E7" s="30">
        <v>3900</v>
      </c>
      <c r="F7" s="1129">
        <v>0</v>
      </c>
      <c r="G7" s="30">
        <v>3900</v>
      </c>
      <c r="H7" s="31"/>
    </row>
    <row r="8" spans="1:8" ht="13.7" customHeight="1">
      <c r="A8" s="32"/>
      <c r="B8" s="36" t="s">
        <v>503</v>
      </c>
      <c r="C8" s="38" t="s">
        <v>18</v>
      </c>
      <c r="D8" s="39"/>
      <c r="E8" s="31"/>
      <c r="F8" s="589"/>
      <c r="G8" s="31"/>
      <c r="H8" s="31"/>
    </row>
    <row r="9" spans="1:8" ht="13.7" customHeight="1">
      <c r="A9" s="32"/>
      <c r="B9" s="36"/>
      <c r="C9" s="38" t="s">
        <v>130</v>
      </c>
      <c r="D9" s="39" t="s">
        <v>65</v>
      </c>
      <c r="E9" s="31">
        <v>1449</v>
      </c>
      <c r="F9" s="589">
        <v>0</v>
      </c>
      <c r="G9" s="31">
        <v>1449</v>
      </c>
      <c r="H9" s="31"/>
    </row>
    <row r="10" spans="1:8" ht="13.7" customHeight="1">
      <c r="A10" s="32"/>
      <c r="B10" s="40" t="s">
        <v>64</v>
      </c>
      <c r="C10" s="28" t="s">
        <v>505</v>
      </c>
      <c r="D10" s="41" t="s">
        <v>65</v>
      </c>
      <c r="E10" s="42">
        <v>93509</v>
      </c>
      <c r="F10" s="597">
        <v>0</v>
      </c>
      <c r="G10" s="42">
        <v>93509</v>
      </c>
      <c r="H10" s="30"/>
    </row>
    <row r="11" spans="1:8" ht="9.6" customHeight="1">
      <c r="A11" s="32"/>
      <c r="B11" s="36"/>
      <c r="C11" s="28"/>
      <c r="D11" s="29"/>
      <c r="E11" s="29"/>
      <c r="F11" s="37"/>
      <c r="G11" s="29"/>
      <c r="H11" s="29"/>
    </row>
    <row r="12" spans="1:8" s="293" customFormat="1">
      <c r="A12" s="30"/>
      <c r="B12" s="40" t="s">
        <v>508</v>
      </c>
      <c r="C12" s="28" t="s">
        <v>33</v>
      </c>
      <c r="D12" s="553"/>
      <c r="E12" s="553"/>
      <c r="F12" s="553"/>
      <c r="G12" s="553"/>
      <c r="H12" s="593"/>
    </row>
    <row r="13" spans="1:8" s="293" customFormat="1" ht="20.45" customHeight="1" thickBot="1">
      <c r="A13" s="44"/>
      <c r="B13" s="556"/>
      <c r="C13" s="556"/>
      <c r="D13" s="556"/>
      <c r="E13" s="556"/>
      <c r="F13" s="556"/>
      <c r="G13" s="1389" t="s">
        <v>558</v>
      </c>
      <c r="H13" s="593"/>
    </row>
    <row r="14" spans="1:8" s="293" customFormat="1" ht="14.25" thickTop="1" thickBot="1">
      <c r="A14" s="44"/>
      <c r="B14" s="228"/>
      <c r="C14" s="228" t="s">
        <v>34</v>
      </c>
      <c r="D14" s="228"/>
      <c r="E14" s="228"/>
      <c r="F14" s="228"/>
      <c r="G14" s="45" t="s">
        <v>770</v>
      </c>
      <c r="H14" s="31"/>
    </row>
    <row r="15" spans="1:8" ht="14.45" customHeight="1" thickTop="1">
      <c r="A15" s="956"/>
      <c r="B15" s="226"/>
      <c r="C15" s="957" t="s">
        <v>68</v>
      </c>
      <c r="D15" s="326"/>
      <c r="E15" s="940"/>
      <c r="F15" s="940"/>
      <c r="G15" s="326"/>
      <c r="H15" s="326"/>
    </row>
    <row r="16" spans="1:8" ht="14.45" customHeight="1">
      <c r="A16" s="956" t="s">
        <v>69</v>
      </c>
      <c r="B16" s="976">
        <v>2041</v>
      </c>
      <c r="C16" s="957" t="s">
        <v>542</v>
      </c>
      <c r="D16" s="326"/>
      <c r="E16" s="940"/>
      <c r="F16" s="940"/>
      <c r="G16" s="326"/>
      <c r="H16" s="326"/>
    </row>
    <row r="17" spans="1:8" ht="14.45" customHeight="1">
      <c r="A17" s="956"/>
      <c r="B17" s="987">
        <v>0.10100000000000001</v>
      </c>
      <c r="C17" s="957" t="s">
        <v>158</v>
      </c>
      <c r="D17" s="326"/>
      <c r="E17" s="940"/>
      <c r="F17" s="940"/>
      <c r="G17" s="326"/>
      <c r="H17" s="326"/>
    </row>
    <row r="18" spans="1:8" ht="14.45" customHeight="1">
      <c r="A18" s="956"/>
      <c r="B18" s="421">
        <v>60</v>
      </c>
      <c r="C18" s="1370" t="s">
        <v>543</v>
      </c>
      <c r="D18" s="326"/>
      <c r="E18" s="940"/>
      <c r="F18" s="637"/>
      <c r="G18" s="326"/>
      <c r="H18" s="326"/>
    </row>
    <row r="19" spans="1:8" ht="14.45" customHeight="1">
      <c r="A19" s="322" t="s">
        <v>250</v>
      </c>
      <c r="B19" s="963" t="s">
        <v>530</v>
      </c>
      <c r="C19" s="964" t="s">
        <v>544</v>
      </c>
      <c r="D19" s="326"/>
      <c r="E19" s="950"/>
      <c r="F19" s="1169"/>
      <c r="G19" s="1469">
        <v>341</v>
      </c>
      <c r="H19" s="326" t="s">
        <v>246</v>
      </c>
    </row>
    <row r="20" spans="1:8" ht="14.45" customHeight="1">
      <c r="A20" s="1369" t="s">
        <v>64</v>
      </c>
      <c r="B20" s="421">
        <v>60</v>
      </c>
      <c r="C20" s="1370" t="s">
        <v>543</v>
      </c>
      <c r="D20" s="326"/>
      <c r="E20" s="950"/>
      <c r="F20" s="1169"/>
      <c r="G20" s="1468">
        <v>341</v>
      </c>
      <c r="H20" s="326"/>
    </row>
    <row r="21" spans="1:8" ht="14.45" customHeight="1">
      <c r="A21" s="958" t="s">
        <v>64</v>
      </c>
      <c r="B21" s="988">
        <v>0.10100000000000001</v>
      </c>
      <c r="C21" s="960" t="s">
        <v>158</v>
      </c>
      <c r="D21" s="326"/>
      <c r="E21" s="950"/>
      <c r="F21" s="1169"/>
      <c r="G21" s="1468">
        <v>341</v>
      </c>
      <c r="H21" s="326"/>
    </row>
    <row r="22" spans="1:8" ht="14.45" customHeight="1">
      <c r="A22" s="958" t="s">
        <v>64</v>
      </c>
      <c r="B22" s="981">
        <v>2041</v>
      </c>
      <c r="C22" s="960" t="s">
        <v>542</v>
      </c>
      <c r="D22" s="326"/>
      <c r="E22" s="950"/>
      <c r="F22" s="1169"/>
      <c r="G22" s="1468">
        <v>341</v>
      </c>
      <c r="H22" s="326"/>
    </row>
    <row r="23" spans="1:8" ht="11.45" customHeight="1">
      <c r="A23" s="958"/>
      <c r="B23" s="981"/>
      <c r="C23" s="961"/>
      <c r="D23" s="329"/>
      <c r="E23" s="892"/>
      <c r="F23" s="586"/>
      <c r="G23" s="329"/>
      <c r="H23" s="329"/>
    </row>
    <row r="24" spans="1:8" ht="14.45" customHeight="1">
      <c r="A24" s="958" t="s">
        <v>69</v>
      </c>
      <c r="B24" s="981">
        <v>2052</v>
      </c>
      <c r="C24" s="960" t="s">
        <v>325</v>
      </c>
      <c r="D24" s="329"/>
      <c r="E24" s="892"/>
      <c r="F24" s="586"/>
      <c r="G24" s="329"/>
      <c r="H24" s="329"/>
    </row>
    <row r="25" spans="1:8" ht="14.45" customHeight="1">
      <c r="A25" s="958"/>
      <c r="B25" s="989">
        <v>0.09</v>
      </c>
      <c r="C25" s="960" t="s">
        <v>310</v>
      </c>
      <c r="D25" s="329"/>
      <c r="E25" s="892"/>
      <c r="F25" s="586"/>
      <c r="G25" s="329"/>
      <c r="H25" s="329"/>
    </row>
    <row r="26" spans="1:8" ht="14.45" customHeight="1">
      <c r="A26" s="958"/>
      <c r="B26" s="428">
        <v>27</v>
      </c>
      <c r="C26" s="961" t="s">
        <v>365</v>
      </c>
      <c r="D26" s="488"/>
      <c r="E26" s="925"/>
      <c r="F26" s="1169"/>
      <c r="G26" s="488"/>
      <c r="H26" s="488"/>
    </row>
    <row r="27" spans="1:8" ht="14.45" customHeight="1">
      <c r="A27" s="956"/>
      <c r="B27" s="962" t="s">
        <v>520</v>
      </c>
      <c r="C27" s="961" t="s">
        <v>521</v>
      </c>
      <c r="D27" s="307"/>
      <c r="E27" s="307"/>
      <c r="F27" s="586"/>
      <c r="G27" s="332">
        <v>1108</v>
      </c>
      <c r="H27" s="332" t="s">
        <v>248</v>
      </c>
    </row>
    <row r="28" spans="1:8" ht="14.45" customHeight="1">
      <c r="A28" s="956" t="s">
        <v>64</v>
      </c>
      <c r="B28" s="226">
        <v>27</v>
      </c>
      <c r="C28" s="961" t="s">
        <v>366</v>
      </c>
      <c r="D28" s="422"/>
      <c r="E28" s="307"/>
      <c r="F28" s="586"/>
      <c r="G28" s="305">
        <v>1108</v>
      </c>
      <c r="H28" s="422"/>
    </row>
    <row r="29" spans="1:8" ht="14.45" customHeight="1">
      <c r="A29" s="956" t="s">
        <v>64</v>
      </c>
      <c r="B29" s="990">
        <v>0.09</v>
      </c>
      <c r="C29" s="960" t="s">
        <v>310</v>
      </c>
      <c r="D29" s="422"/>
      <c r="E29" s="307"/>
      <c r="F29" s="586"/>
      <c r="G29" s="423">
        <v>1108</v>
      </c>
      <c r="H29" s="422"/>
    </row>
    <row r="30" spans="1:8" ht="14.45" customHeight="1">
      <c r="A30" s="956" t="s">
        <v>64</v>
      </c>
      <c r="B30" s="976">
        <v>2052</v>
      </c>
      <c r="C30" s="957" t="s">
        <v>325</v>
      </c>
      <c r="D30" s="426"/>
      <c r="E30" s="310"/>
      <c r="F30" s="1120"/>
      <c r="G30" s="423">
        <v>1108</v>
      </c>
      <c r="H30" s="422"/>
    </row>
    <row r="31" spans="1:8" ht="14.45" customHeight="1">
      <c r="A31" s="969" t="s">
        <v>64</v>
      </c>
      <c r="B31" s="991"/>
      <c r="C31" s="971" t="s">
        <v>68</v>
      </c>
      <c r="D31" s="426"/>
      <c r="E31" s="310"/>
      <c r="F31" s="1120"/>
      <c r="G31" s="310">
        <v>1449</v>
      </c>
      <c r="H31" s="422"/>
    </row>
    <row r="32" spans="1:8" ht="14.45" customHeight="1">
      <c r="A32" s="969" t="s">
        <v>64</v>
      </c>
      <c r="B32" s="991"/>
      <c r="C32" s="971" t="s">
        <v>65</v>
      </c>
      <c r="D32" s="426"/>
      <c r="E32" s="310"/>
      <c r="F32" s="1120"/>
      <c r="G32" s="310">
        <v>1449</v>
      </c>
      <c r="H32" s="422"/>
    </row>
    <row r="33" spans="1:8" ht="13.5" customHeight="1">
      <c r="A33" s="1461"/>
      <c r="B33" s="1028" t="s">
        <v>657</v>
      </c>
      <c r="C33" s="1029"/>
      <c r="D33" s="422"/>
      <c r="E33" s="307"/>
      <c r="F33" s="586"/>
      <c r="G33" s="307"/>
      <c r="H33" s="422"/>
    </row>
    <row r="34" spans="1:8" ht="13.5" customHeight="1">
      <c r="A34" s="428" t="s">
        <v>249</v>
      </c>
      <c r="B34" s="226"/>
      <c r="C34" s="960"/>
      <c r="D34" s="422"/>
      <c r="E34" s="307"/>
      <c r="F34" s="586"/>
      <c r="G34" s="307"/>
      <c r="H34" s="422"/>
    </row>
    <row r="35" spans="1:8" s="570" customFormat="1" ht="17.45" customHeight="1">
      <c r="A35" s="2074" t="s">
        <v>246</v>
      </c>
      <c r="B35" s="2333" t="s">
        <v>1078</v>
      </c>
      <c r="C35" s="2333"/>
      <c r="D35" s="2333"/>
      <c r="E35" s="2333"/>
      <c r="F35" s="2333"/>
      <c r="G35" s="2333"/>
      <c r="H35" s="1817"/>
    </row>
    <row r="36" spans="1:8" ht="28.9" customHeight="1">
      <c r="A36" s="738" t="s">
        <v>248</v>
      </c>
      <c r="B36" s="2334" t="s">
        <v>1197</v>
      </c>
      <c r="C36" s="2334"/>
      <c r="D36" s="2334"/>
      <c r="E36" s="2334"/>
      <c r="F36" s="2334"/>
      <c r="G36" s="2334"/>
      <c r="H36" s="719"/>
    </row>
    <row r="37" spans="1:8">
      <c r="A37" s="1439"/>
      <c r="B37" s="1439"/>
      <c r="C37" s="1439"/>
      <c r="D37" s="1439"/>
      <c r="E37" s="1439"/>
      <c r="F37" s="1439"/>
      <c r="G37" s="1439"/>
      <c r="H37" s="1439"/>
    </row>
    <row r="38" spans="1:8">
      <c r="A38" s="1439"/>
      <c r="B38" s="1439"/>
      <c r="C38" s="1439"/>
      <c r="D38" s="1439"/>
      <c r="E38" s="1439"/>
      <c r="F38" s="1439"/>
      <c r="G38" s="1439"/>
      <c r="H38" s="1439"/>
    </row>
    <row r="39" spans="1:8">
      <c r="A39" s="1439"/>
      <c r="B39" s="1439"/>
      <c r="C39" s="218"/>
      <c r="D39" s="218"/>
      <c r="E39" s="218"/>
      <c r="F39" s="218"/>
      <c r="G39" s="218"/>
      <c r="H39" s="218"/>
    </row>
    <row r="40" spans="1:8">
      <c r="C40" s="69"/>
      <c r="D40" s="2207"/>
      <c r="E40" s="580"/>
      <c r="F40" s="2207"/>
      <c r="G40" s="580"/>
      <c r="H40" s="580"/>
    </row>
    <row r="41" spans="1:8">
      <c r="C41" s="69"/>
      <c r="D41" s="58"/>
      <c r="E41" s="58"/>
      <c r="F41" s="58"/>
      <c r="G41" s="58"/>
      <c r="H41" s="58"/>
    </row>
    <row r="42" spans="1:8">
      <c r="C42" s="69"/>
      <c r="D42" s="58"/>
      <c r="E42" s="58"/>
      <c r="F42" s="58"/>
      <c r="G42" s="58"/>
      <c r="H42" s="58"/>
    </row>
    <row r="43" spans="1:8">
      <c r="C43" s="69"/>
      <c r="D43" s="58"/>
      <c r="E43" s="58"/>
      <c r="F43" s="58"/>
      <c r="G43" s="58"/>
      <c r="H43" s="58"/>
    </row>
    <row r="44" spans="1:8">
      <c r="C44" s="69"/>
      <c r="D44" s="69"/>
      <c r="E44" s="69"/>
      <c r="F44" s="58"/>
      <c r="G44" s="58"/>
      <c r="H44" s="58"/>
    </row>
    <row r="45" spans="1:8">
      <c r="C45" s="164"/>
      <c r="D45" s="207"/>
      <c r="E45" s="207"/>
      <c r="F45" s="207"/>
      <c r="G45" s="207"/>
      <c r="H45" s="207"/>
    </row>
    <row r="46" spans="1:8">
      <c r="C46" s="164"/>
      <c r="D46" s="126"/>
      <c r="E46" s="126"/>
      <c r="F46" s="206"/>
      <c r="G46" s="206"/>
      <c r="H46" s="206"/>
    </row>
    <row r="47" spans="1:8">
      <c r="C47" s="164"/>
      <c r="D47" s="13"/>
      <c r="E47" s="13"/>
      <c r="F47" s="126"/>
      <c r="G47" s="126"/>
      <c r="H47" s="126"/>
    </row>
    <row r="48" spans="1:8">
      <c r="C48" s="164"/>
      <c r="D48" s="13"/>
      <c r="E48" s="13"/>
      <c r="F48" s="13"/>
      <c r="G48" s="13"/>
      <c r="H48" s="13"/>
    </row>
    <row r="49" spans="1:8">
      <c r="C49" s="164"/>
      <c r="D49" s="13"/>
      <c r="E49" s="13"/>
      <c r="F49" s="13"/>
      <c r="G49" s="13"/>
      <c r="H49" s="13"/>
    </row>
    <row r="50" spans="1:8">
      <c r="C50" s="164"/>
      <c r="D50" s="13"/>
      <c r="E50" s="13"/>
      <c r="F50" s="13"/>
      <c r="G50" s="13"/>
      <c r="H50" s="13"/>
    </row>
    <row r="51" spans="1:8">
      <c r="C51" s="181"/>
      <c r="D51" s="13"/>
      <c r="E51" s="13"/>
      <c r="F51" s="13"/>
      <c r="G51" s="13"/>
      <c r="H51" s="13"/>
    </row>
    <row r="52" spans="1:8">
      <c r="A52" s="226"/>
      <c r="B52" s="226"/>
      <c r="C52" s="181"/>
      <c r="D52" s="13"/>
      <c r="E52" s="13"/>
      <c r="F52" s="13"/>
      <c r="G52" s="13"/>
      <c r="H52" s="13"/>
    </row>
  </sheetData>
  <mergeCells count="5">
    <mergeCell ref="B35:G35"/>
    <mergeCell ref="B36:G36"/>
    <mergeCell ref="A2:G2"/>
    <mergeCell ref="A1:G1"/>
    <mergeCell ref="A3:G3"/>
  </mergeCells>
  <printOptions horizontalCentered="1"/>
  <pageMargins left="0.98425196850393704" right="0.39370078740157483" top="0.59055118110236227" bottom="3.7401574803149606" header="0.51181102362204722" footer="3.5433070866141736"/>
  <pageSetup paperSize="9" scale="90" firstPageNumber="36" orientation="portrait" blackAndWhite="1" useFirstPageNumber="1" r:id="rId1"/>
  <headerFooter alignWithMargins="0">
    <oddHeader xml:space="preserve">&amp;C   </oddHeader>
    <oddFooter>&amp;C&amp;"Times New Roman,Bold"&amp;P</oddFooter>
  </headerFooter>
</worksheet>
</file>

<file path=xl/worksheets/sheet25.xml><?xml version="1.0" encoding="utf-8"?>
<worksheet xmlns="http://schemas.openxmlformats.org/spreadsheetml/2006/main" xmlns:r="http://schemas.openxmlformats.org/officeDocument/2006/relationships">
  <sheetPr syncVertical="1" syncRef="A1" transitionEvaluation="1" transitionEntry="1" codeName="Sheet24"/>
  <dimension ref="A1:P81"/>
  <sheetViews>
    <sheetView view="pageBreakPreview" zoomScaleSheetLayoutView="100" workbookViewId="0">
      <selection activeCell="I1" sqref="I1:R1048576"/>
    </sheetView>
  </sheetViews>
  <sheetFormatPr defaultColWidth="11" defaultRowHeight="12.75"/>
  <cols>
    <col min="1" max="1" width="6.42578125" style="438" customWidth="1"/>
    <col min="2" max="2" width="8.140625" style="439" customWidth="1"/>
    <col min="3" max="3" width="35" style="440" customWidth="1"/>
    <col min="4" max="4" width="8.5703125" style="441" customWidth="1"/>
    <col min="5" max="5" width="11.42578125" style="441" customWidth="1"/>
    <col min="6" max="6" width="11.42578125" style="440" customWidth="1"/>
    <col min="7" max="7" width="10.85546875" style="440" customWidth="1"/>
    <col min="8" max="8" width="4.85546875" style="440" customWidth="1"/>
    <col min="9" max="9" width="11.85546875" style="436" customWidth="1"/>
    <col min="10" max="16" width="11" style="435"/>
    <col min="17" max="16384" width="11" style="440"/>
  </cols>
  <sheetData>
    <row r="1" spans="1:10" ht="14.1" customHeight="1">
      <c r="A1" s="2337" t="s">
        <v>20</v>
      </c>
      <c r="B1" s="2337"/>
      <c r="C1" s="2337"/>
      <c r="D1" s="2337"/>
      <c r="E1" s="2337"/>
      <c r="F1" s="2337"/>
      <c r="G1" s="2337"/>
      <c r="H1" s="863"/>
    </row>
    <row r="2" spans="1:10" ht="14.1" customHeight="1">
      <c r="A2" s="2337" t="s">
        <v>12</v>
      </c>
      <c r="B2" s="2337"/>
      <c r="C2" s="2337"/>
      <c r="D2" s="2337"/>
      <c r="E2" s="2337"/>
      <c r="F2" s="2337"/>
      <c r="G2" s="2337"/>
      <c r="H2" s="863"/>
    </row>
    <row r="3" spans="1:10" ht="14.1" customHeight="1">
      <c r="A3" s="2281" t="s">
        <v>367</v>
      </c>
      <c r="B3" s="2281"/>
      <c r="C3" s="2281"/>
      <c r="D3" s="2281"/>
      <c r="E3" s="2281"/>
      <c r="F3" s="2281"/>
      <c r="G3" s="2281"/>
      <c r="H3" s="845"/>
    </row>
    <row r="4" spans="1:10" ht="14.1" customHeight="1">
      <c r="A4" s="32"/>
      <c r="B4" s="551"/>
      <c r="C4" s="551"/>
      <c r="D4" s="551"/>
      <c r="E4" s="551"/>
      <c r="F4" s="551"/>
      <c r="G4" s="551"/>
      <c r="H4" s="846"/>
    </row>
    <row r="5" spans="1:10" ht="14.1" customHeight="1">
      <c r="A5" s="32"/>
      <c r="B5" s="28"/>
      <c r="C5" s="28"/>
      <c r="D5" s="34"/>
      <c r="E5" s="35" t="s">
        <v>13</v>
      </c>
      <c r="F5" s="35" t="s">
        <v>14</v>
      </c>
      <c r="G5" s="35" t="s">
        <v>134</v>
      </c>
      <c r="H5" s="31"/>
    </row>
    <row r="6" spans="1:10" ht="14.1" customHeight="1">
      <c r="A6" s="32"/>
      <c r="B6" s="40" t="s">
        <v>15</v>
      </c>
      <c r="C6" s="28" t="s">
        <v>16</v>
      </c>
      <c r="D6" s="37" t="s">
        <v>65</v>
      </c>
      <c r="E6" s="30">
        <v>385808</v>
      </c>
      <c r="F6" s="30">
        <v>385200</v>
      </c>
      <c r="G6" s="30">
        <v>771008</v>
      </c>
      <c r="H6" s="30"/>
    </row>
    <row r="7" spans="1:10" ht="14.1" customHeight="1">
      <c r="A7" s="32"/>
      <c r="B7" s="40" t="s">
        <v>17</v>
      </c>
      <c r="C7" s="28" t="s">
        <v>504</v>
      </c>
      <c r="D7" s="37" t="s">
        <v>65</v>
      </c>
      <c r="E7" s="596">
        <v>0</v>
      </c>
      <c r="F7" s="596">
        <v>0</v>
      </c>
      <c r="G7" s="596">
        <v>0</v>
      </c>
      <c r="H7" s="30"/>
    </row>
    <row r="8" spans="1:10" ht="14.1" customHeight="1">
      <c r="A8" s="32"/>
      <c r="B8" s="36" t="s">
        <v>503</v>
      </c>
      <c r="C8" s="38" t="s">
        <v>18</v>
      </c>
      <c r="D8" s="39"/>
      <c r="E8" s="31"/>
      <c r="F8" s="31"/>
      <c r="G8" s="31"/>
      <c r="H8" s="31"/>
    </row>
    <row r="9" spans="1:10" ht="15" customHeight="1">
      <c r="A9" s="32"/>
      <c r="B9" s="36"/>
      <c r="C9" s="38" t="s">
        <v>130</v>
      </c>
      <c r="D9" s="39" t="s">
        <v>65</v>
      </c>
      <c r="E9" s="1341">
        <v>200</v>
      </c>
      <c r="F9" s="581">
        <v>25400</v>
      </c>
      <c r="G9" s="1341">
        <v>25600</v>
      </c>
      <c r="H9" s="31"/>
    </row>
    <row r="10" spans="1:10" ht="14.1" customHeight="1">
      <c r="A10" s="32"/>
      <c r="B10" s="40" t="s">
        <v>64</v>
      </c>
      <c r="C10" s="28" t="s">
        <v>512</v>
      </c>
      <c r="D10" s="41" t="s">
        <v>65</v>
      </c>
      <c r="E10" s="42">
        <v>386008</v>
      </c>
      <c r="F10" s="42">
        <v>410600</v>
      </c>
      <c r="G10" s="42">
        <v>796608</v>
      </c>
      <c r="H10" s="30"/>
    </row>
    <row r="11" spans="1:10" ht="10.15" customHeight="1">
      <c r="A11" s="32"/>
      <c r="B11" s="36"/>
      <c r="C11" s="28"/>
      <c r="D11" s="29"/>
      <c r="E11" s="29"/>
      <c r="F11" s="37"/>
      <c r="G11" s="29"/>
      <c r="H11" s="29"/>
    </row>
    <row r="12" spans="1:10" ht="14.1" customHeight="1">
      <c r="A12" s="32"/>
      <c r="B12" s="40" t="s">
        <v>508</v>
      </c>
      <c r="C12" s="28" t="s">
        <v>33</v>
      </c>
      <c r="D12" s="28"/>
      <c r="E12" s="28"/>
      <c r="F12" s="43"/>
      <c r="G12" s="28"/>
      <c r="H12" s="28"/>
    </row>
    <row r="13" spans="1:10" s="1" customFormat="1">
      <c r="A13" s="30"/>
      <c r="B13" s="553"/>
      <c r="C13" s="553"/>
      <c r="D13" s="553"/>
      <c r="E13" s="553"/>
      <c r="F13" s="553"/>
      <c r="G13" s="553"/>
      <c r="H13" s="593"/>
    </row>
    <row r="14" spans="1:10" s="1" customFormat="1" ht="13.5" thickBot="1">
      <c r="A14" s="44"/>
      <c r="B14" s="561"/>
      <c r="C14" s="556"/>
      <c r="D14" s="556"/>
      <c r="E14" s="556"/>
      <c r="F14" s="556"/>
      <c r="G14" s="556" t="s">
        <v>122</v>
      </c>
      <c r="H14" s="593"/>
    </row>
    <row r="15" spans="1:10" s="1" customFormat="1" ht="14.25" thickTop="1" thickBot="1">
      <c r="A15" s="44"/>
      <c r="B15" s="228"/>
      <c r="C15" s="228" t="s">
        <v>34</v>
      </c>
      <c r="D15" s="228"/>
      <c r="E15" s="228"/>
      <c r="F15" s="228"/>
      <c r="G15" s="45" t="s">
        <v>770</v>
      </c>
      <c r="H15" s="31"/>
    </row>
    <row r="16" spans="1:10" s="998" customFormat="1" ht="14.45" customHeight="1" thickTop="1">
      <c r="A16" s="994"/>
      <c r="B16" s="995"/>
      <c r="C16" s="908" t="s">
        <v>68</v>
      </c>
      <c r="D16" s="996"/>
      <c r="E16" s="372"/>
      <c r="F16" s="372"/>
      <c r="G16" s="996"/>
      <c r="H16" s="996"/>
      <c r="I16" s="997"/>
      <c r="J16" s="997"/>
    </row>
    <row r="17" spans="1:10" s="998" customFormat="1" ht="14.45" customHeight="1">
      <c r="A17" s="994" t="s">
        <v>69</v>
      </c>
      <c r="B17" s="907">
        <v>3454</v>
      </c>
      <c r="C17" s="908" t="s">
        <v>242</v>
      </c>
      <c r="D17" s="1008"/>
      <c r="E17" s="803"/>
      <c r="F17" s="803"/>
      <c r="G17" s="1006"/>
      <c r="H17" s="1006"/>
      <c r="I17" s="997"/>
      <c r="J17" s="997"/>
    </row>
    <row r="18" spans="1:10" s="998" customFormat="1" ht="14.45" customHeight="1">
      <c r="A18" s="999"/>
      <c r="B18" s="1007">
        <v>2</v>
      </c>
      <c r="C18" s="910" t="s">
        <v>243</v>
      </c>
      <c r="D18" s="1008"/>
      <c r="E18" s="275"/>
      <c r="F18" s="275"/>
      <c r="G18" s="1008"/>
      <c r="H18" s="1008"/>
      <c r="I18" s="997"/>
      <c r="J18" s="997"/>
    </row>
    <row r="19" spans="1:10" s="998" customFormat="1" ht="14.45" customHeight="1">
      <c r="A19" s="999"/>
      <c r="B19" s="1009">
        <v>2.1120000000000001</v>
      </c>
      <c r="C19" s="909" t="s">
        <v>370</v>
      </c>
      <c r="D19" s="1008"/>
      <c r="E19" s="275"/>
      <c r="F19" s="275"/>
      <c r="G19" s="1008"/>
      <c r="H19" s="1008"/>
      <c r="I19" s="997"/>
      <c r="J19" s="997"/>
    </row>
    <row r="20" spans="1:10" s="998" customFormat="1" ht="14.45" customHeight="1">
      <c r="A20" s="999"/>
      <c r="B20" s="911" t="s">
        <v>331</v>
      </c>
      <c r="C20" s="910" t="s">
        <v>124</v>
      </c>
      <c r="D20" s="1005"/>
      <c r="E20" s="253"/>
      <c r="F20" s="372"/>
      <c r="G20" s="1005">
        <v>200</v>
      </c>
      <c r="H20" s="1618" t="s">
        <v>246</v>
      </c>
      <c r="I20" s="997"/>
      <c r="J20" s="997"/>
    </row>
    <row r="21" spans="1:10" s="998" customFormat="1" ht="14.45" customHeight="1">
      <c r="A21" s="999" t="s">
        <v>64</v>
      </c>
      <c r="B21" s="1009">
        <v>2.1120000000000001</v>
      </c>
      <c r="C21" s="909" t="s">
        <v>370</v>
      </c>
      <c r="D21" s="253"/>
      <c r="E21" s="253"/>
      <c r="F21" s="1167"/>
      <c r="G21" s="252">
        <v>200</v>
      </c>
      <c r="H21" s="1278"/>
      <c r="I21" s="997"/>
      <c r="J21" s="997"/>
    </row>
    <row r="22" spans="1:10" s="998" customFormat="1" ht="14.45" customHeight="1">
      <c r="A22" s="999" t="s">
        <v>64</v>
      </c>
      <c r="B22" s="1007">
        <v>2</v>
      </c>
      <c r="C22" s="910" t="s">
        <v>243</v>
      </c>
      <c r="D22" s="1005"/>
      <c r="E22" s="253"/>
      <c r="F22" s="1167"/>
      <c r="G22" s="253">
        <v>200</v>
      </c>
      <c r="H22" s="1619"/>
      <c r="I22" s="997"/>
      <c r="J22" s="997"/>
    </row>
    <row r="23" spans="1:10" s="998" customFormat="1" ht="14.45" customHeight="1">
      <c r="A23" s="1002" t="s">
        <v>64</v>
      </c>
      <c r="B23" s="1011">
        <v>3454</v>
      </c>
      <c r="C23" s="1012" t="s">
        <v>242</v>
      </c>
      <c r="D23" s="1018"/>
      <c r="E23" s="255"/>
      <c r="F23" s="1140"/>
      <c r="G23" s="1004">
        <v>200</v>
      </c>
      <c r="H23" s="1619"/>
      <c r="I23" s="997"/>
      <c r="J23" s="997"/>
    </row>
    <row r="24" spans="1:10" s="998" customFormat="1" ht="14.45" customHeight="1">
      <c r="A24" s="1013" t="s">
        <v>64</v>
      </c>
      <c r="B24" s="1014"/>
      <c r="C24" s="1015" t="s">
        <v>68</v>
      </c>
      <c r="D24" s="1004"/>
      <c r="E24" s="252"/>
      <c r="F24" s="1118"/>
      <c r="G24" s="252">
        <v>200</v>
      </c>
      <c r="H24" s="1619"/>
      <c r="I24" s="997"/>
      <c r="J24" s="997"/>
    </row>
    <row r="25" spans="1:10" s="998" customFormat="1" ht="8.4499999999999993" customHeight="1">
      <c r="A25" s="999"/>
      <c r="B25" s="1001"/>
      <c r="C25" s="909"/>
      <c r="D25" s="1005"/>
      <c r="E25" s="253"/>
      <c r="F25" s="1167"/>
      <c r="G25" s="253"/>
      <c r="H25" s="1619"/>
      <c r="I25" s="997"/>
      <c r="J25" s="997"/>
    </row>
    <row r="26" spans="1:10" s="998" customFormat="1" ht="13.35" customHeight="1">
      <c r="A26" s="994"/>
      <c r="B26" s="995"/>
      <c r="C26" s="908" t="s">
        <v>21</v>
      </c>
      <c r="D26" s="1005"/>
      <c r="E26" s="254"/>
      <c r="F26" s="1167"/>
      <c r="G26" s="1005"/>
      <c r="H26" s="1619"/>
      <c r="I26" s="997"/>
      <c r="J26" s="997"/>
    </row>
    <row r="27" spans="1:10" s="998" customFormat="1" ht="25.5">
      <c r="A27" s="999" t="s">
        <v>69</v>
      </c>
      <c r="B27" s="1000">
        <v>4575</v>
      </c>
      <c r="C27" s="909" t="s">
        <v>371</v>
      </c>
      <c r="D27" s="1005"/>
      <c r="E27" s="254"/>
      <c r="F27" s="1167"/>
      <c r="G27" s="1005"/>
      <c r="H27" s="1619"/>
      <c r="I27" s="997"/>
      <c r="J27" s="997"/>
    </row>
    <row r="28" spans="1:10" s="998" customFormat="1" ht="13.35" customHeight="1">
      <c r="A28" s="999"/>
      <c r="B28" s="1007">
        <v>6</v>
      </c>
      <c r="C28" s="910" t="s">
        <v>368</v>
      </c>
      <c r="D28" s="1005"/>
      <c r="E28" s="254"/>
      <c r="F28" s="1167"/>
      <c r="G28" s="1005"/>
      <c r="H28" s="1619"/>
      <c r="I28" s="997"/>
      <c r="J28" s="997"/>
    </row>
    <row r="29" spans="1:10" s="998" customFormat="1">
      <c r="A29" s="999"/>
      <c r="B29" s="1016">
        <v>6.101</v>
      </c>
      <c r="C29" s="909" t="s">
        <v>369</v>
      </c>
      <c r="D29" s="1005"/>
      <c r="E29" s="254"/>
      <c r="F29" s="1167"/>
      <c r="G29" s="1005"/>
      <c r="H29" s="1619"/>
      <c r="I29" s="997"/>
      <c r="J29" s="997"/>
    </row>
    <row r="30" spans="1:10" s="998" customFormat="1" ht="13.35" customHeight="1">
      <c r="A30" s="999"/>
      <c r="B30" s="1003" t="s">
        <v>326</v>
      </c>
      <c r="C30" s="1017" t="s">
        <v>372</v>
      </c>
      <c r="D30" s="254"/>
      <c r="E30" s="1005"/>
      <c r="F30" s="1167"/>
      <c r="G30" s="255">
        <v>25400</v>
      </c>
      <c r="H30" s="1620" t="s">
        <v>248</v>
      </c>
      <c r="I30" s="997"/>
      <c r="J30" s="997"/>
    </row>
    <row r="31" spans="1:10" s="998" customFormat="1">
      <c r="A31" s="999" t="s">
        <v>64</v>
      </c>
      <c r="B31" s="1016">
        <v>6.101</v>
      </c>
      <c r="C31" s="1019" t="s">
        <v>369</v>
      </c>
      <c r="D31" s="254"/>
      <c r="E31" s="253"/>
      <c r="F31" s="1167"/>
      <c r="G31" s="255">
        <v>25400</v>
      </c>
      <c r="H31" s="1278"/>
      <c r="I31" s="997"/>
      <c r="J31" s="997"/>
    </row>
    <row r="32" spans="1:10" s="1021" customFormat="1">
      <c r="A32" s="999" t="s">
        <v>64</v>
      </c>
      <c r="B32" s="1007">
        <v>6</v>
      </c>
      <c r="C32" s="910" t="s">
        <v>368</v>
      </c>
      <c r="D32" s="254"/>
      <c r="E32" s="253"/>
      <c r="F32" s="1167"/>
      <c r="G32" s="252">
        <v>25400</v>
      </c>
      <c r="H32" s="253"/>
      <c r="I32" s="1020"/>
      <c r="J32" s="1020"/>
    </row>
    <row r="33" spans="1:10" s="1021" customFormat="1" ht="28.9" customHeight="1">
      <c r="A33" s="1002" t="s">
        <v>64</v>
      </c>
      <c r="B33" s="1011">
        <v>4575</v>
      </c>
      <c r="C33" s="1012" t="s">
        <v>371</v>
      </c>
      <c r="D33" s="256"/>
      <c r="E33" s="255"/>
      <c r="F33" s="1140"/>
      <c r="G33" s="255">
        <v>25400</v>
      </c>
      <c r="H33" s="253"/>
      <c r="I33" s="1020"/>
      <c r="J33" s="1020"/>
    </row>
    <row r="34" spans="1:10" s="998" customFormat="1">
      <c r="A34" s="1002" t="s">
        <v>64</v>
      </c>
      <c r="B34" s="1010"/>
      <c r="C34" s="1012" t="s">
        <v>21</v>
      </c>
      <c r="D34" s="257"/>
      <c r="E34" s="252"/>
      <c r="F34" s="1118"/>
      <c r="G34" s="252">
        <v>25400</v>
      </c>
      <c r="H34" s="253"/>
      <c r="I34" s="997"/>
      <c r="J34" s="997"/>
    </row>
    <row r="35" spans="1:10" s="998" customFormat="1">
      <c r="A35" s="1013" t="s">
        <v>64</v>
      </c>
      <c r="B35" s="1014"/>
      <c r="C35" s="1015" t="s">
        <v>65</v>
      </c>
      <c r="D35" s="252"/>
      <c r="E35" s="252"/>
      <c r="F35" s="1118"/>
      <c r="G35" s="252">
        <v>25600</v>
      </c>
      <c r="H35" s="253"/>
      <c r="I35" s="997"/>
      <c r="J35" s="997"/>
    </row>
    <row r="36" spans="1:10" s="998" customFormat="1" ht="7.15" customHeight="1">
      <c r="A36" s="999"/>
      <c r="B36" s="1001"/>
      <c r="C36" s="909"/>
      <c r="D36" s="253"/>
      <c r="E36" s="253"/>
      <c r="F36" s="1167"/>
      <c r="G36" s="253"/>
      <c r="H36" s="253"/>
      <c r="I36" s="997"/>
      <c r="J36" s="997"/>
    </row>
    <row r="37" spans="1:10">
      <c r="A37" s="1439" t="s">
        <v>247</v>
      </c>
      <c r="B37" s="12"/>
      <c r="C37" s="12"/>
      <c r="D37" s="444"/>
      <c r="E37" s="444"/>
      <c r="F37" s="1617"/>
      <c r="G37" s="444"/>
      <c r="H37" s="444"/>
    </row>
    <row r="38" spans="1:10" ht="15.6" customHeight="1">
      <c r="A38" s="1818" t="s">
        <v>246</v>
      </c>
      <c r="B38" s="2335" t="s">
        <v>1198</v>
      </c>
      <c r="C38" s="2336"/>
      <c r="D38" s="2336"/>
      <c r="E38" s="2336"/>
      <c r="F38" s="2336"/>
      <c r="G38" s="2336"/>
      <c r="H38" s="2336"/>
    </row>
    <row r="39" spans="1:10" ht="15.6" customHeight="1">
      <c r="A39" s="1818" t="s">
        <v>248</v>
      </c>
      <c r="B39" s="2335" t="s">
        <v>1023</v>
      </c>
      <c r="C39" s="2335"/>
      <c r="D39" s="444"/>
      <c r="E39" s="444"/>
      <c r="F39" s="444"/>
      <c r="G39" s="444"/>
      <c r="H39" s="444"/>
    </row>
    <row r="40" spans="1:10">
      <c r="A40" s="437"/>
      <c r="B40" s="433"/>
      <c r="C40" s="443"/>
      <c r="D40" s="444"/>
      <c r="E40" s="444"/>
      <c r="F40" s="444"/>
      <c r="G40" s="444"/>
      <c r="H40" s="444"/>
    </row>
    <row r="41" spans="1:10">
      <c r="A41" s="437"/>
      <c r="B41" s="433"/>
      <c r="C41" s="443"/>
      <c r="D41" s="444"/>
      <c r="E41" s="444"/>
      <c r="F41" s="444"/>
      <c r="G41" s="444"/>
      <c r="H41" s="444"/>
    </row>
    <row r="42" spans="1:10">
      <c r="C42" s="443"/>
      <c r="D42" s="2207"/>
      <c r="E42" s="580"/>
      <c r="F42" s="2207"/>
      <c r="G42" s="580"/>
      <c r="H42" s="580"/>
    </row>
    <row r="43" spans="1:10">
      <c r="C43" s="443"/>
      <c r="D43" s="124"/>
      <c r="E43" s="124"/>
      <c r="F43" s="124"/>
      <c r="G43" s="124"/>
      <c r="H43" s="206"/>
    </row>
    <row r="44" spans="1:10">
      <c r="C44" s="2228"/>
      <c r="D44" s="193"/>
      <c r="E44" s="193"/>
      <c r="F44" s="193"/>
      <c r="G44" s="193"/>
      <c r="H44" s="126"/>
    </row>
    <row r="45" spans="1:10">
      <c r="F45" s="441"/>
      <c r="G45" s="441"/>
      <c r="H45" s="441"/>
    </row>
    <row r="46" spans="1:10">
      <c r="F46" s="441"/>
      <c r="G46" s="441"/>
      <c r="H46" s="441"/>
    </row>
    <row r="47" spans="1:10">
      <c r="F47" s="441"/>
      <c r="G47" s="441"/>
      <c r="H47" s="441"/>
    </row>
    <row r="48" spans="1:10">
      <c r="C48" s="445"/>
      <c r="F48" s="441"/>
      <c r="G48" s="441"/>
      <c r="H48" s="441"/>
    </row>
    <row r="49" spans="3:8">
      <c r="C49" s="442"/>
      <c r="F49" s="441"/>
      <c r="G49" s="441"/>
      <c r="H49" s="441"/>
    </row>
    <row r="50" spans="3:8">
      <c r="C50" s="442"/>
      <c r="F50" s="441"/>
      <c r="G50" s="441"/>
      <c r="H50" s="441"/>
    </row>
    <row r="51" spans="3:8">
      <c r="C51" s="442"/>
      <c r="F51" s="441"/>
      <c r="G51" s="441"/>
      <c r="H51" s="441"/>
    </row>
    <row r="52" spans="3:8">
      <c r="C52" s="442"/>
      <c r="F52" s="441"/>
      <c r="G52" s="441"/>
      <c r="H52" s="441"/>
    </row>
    <row r="53" spans="3:8">
      <c r="F53" s="441"/>
      <c r="G53" s="441"/>
      <c r="H53" s="441"/>
    </row>
    <row r="54" spans="3:8">
      <c r="F54" s="441"/>
      <c r="G54" s="441"/>
      <c r="H54" s="441"/>
    </row>
    <row r="55" spans="3:8">
      <c r="F55" s="441"/>
      <c r="G55" s="441"/>
      <c r="H55" s="441"/>
    </row>
    <row r="56" spans="3:8">
      <c r="F56" s="441"/>
      <c r="G56" s="441"/>
      <c r="H56" s="441"/>
    </row>
    <row r="57" spans="3:8">
      <c r="F57" s="441"/>
      <c r="G57" s="441"/>
      <c r="H57" s="441"/>
    </row>
    <row r="58" spans="3:8">
      <c r="F58" s="441"/>
      <c r="G58" s="441"/>
      <c r="H58" s="441"/>
    </row>
    <row r="59" spans="3:8">
      <c r="F59" s="441"/>
      <c r="G59" s="441"/>
      <c r="H59" s="441"/>
    </row>
    <row r="60" spans="3:8">
      <c r="D60" s="446"/>
      <c r="F60" s="441"/>
      <c r="G60" s="441"/>
      <c r="H60" s="441"/>
    </row>
    <row r="61" spans="3:8">
      <c r="D61" s="446"/>
      <c r="F61" s="441"/>
      <c r="G61" s="441"/>
      <c r="H61" s="441"/>
    </row>
    <row r="62" spans="3:8">
      <c r="F62" s="441"/>
      <c r="G62" s="441"/>
      <c r="H62" s="441"/>
    </row>
    <row r="63" spans="3:8">
      <c r="F63" s="441"/>
      <c r="G63" s="441"/>
      <c r="H63" s="441"/>
    </row>
    <row r="64" spans="3:8">
      <c r="F64" s="441"/>
      <c r="G64" s="441"/>
      <c r="H64" s="441"/>
    </row>
    <row r="65" spans="6:8">
      <c r="F65" s="441"/>
      <c r="G65" s="441"/>
      <c r="H65" s="441"/>
    </row>
    <row r="66" spans="6:8">
      <c r="F66" s="441"/>
      <c r="G66" s="441"/>
      <c r="H66" s="441"/>
    </row>
    <row r="67" spans="6:8">
      <c r="F67" s="441"/>
      <c r="G67" s="441"/>
      <c r="H67" s="441"/>
    </row>
    <row r="68" spans="6:8">
      <c r="F68" s="441"/>
      <c r="G68" s="441"/>
      <c r="H68" s="441"/>
    </row>
    <row r="69" spans="6:8">
      <c r="F69" s="441"/>
      <c r="G69" s="441"/>
      <c r="H69" s="441"/>
    </row>
    <row r="70" spans="6:8">
      <c r="F70" s="441"/>
      <c r="G70" s="441"/>
      <c r="H70" s="441"/>
    </row>
    <row r="71" spans="6:8">
      <c r="F71" s="441"/>
      <c r="G71" s="441"/>
      <c r="H71" s="441"/>
    </row>
    <row r="72" spans="6:8">
      <c r="F72" s="441"/>
      <c r="G72" s="441"/>
      <c r="H72" s="441"/>
    </row>
    <row r="73" spans="6:8">
      <c r="F73" s="441"/>
      <c r="G73" s="441"/>
      <c r="H73" s="441"/>
    </row>
    <row r="74" spans="6:8">
      <c r="F74" s="441"/>
      <c r="G74" s="441"/>
      <c r="H74" s="441"/>
    </row>
    <row r="75" spans="6:8">
      <c r="F75" s="441"/>
      <c r="G75" s="441"/>
      <c r="H75" s="441"/>
    </row>
    <row r="76" spans="6:8">
      <c r="F76" s="441"/>
      <c r="G76" s="441"/>
      <c r="H76" s="441"/>
    </row>
    <row r="77" spans="6:8">
      <c r="F77" s="441"/>
      <c r="G77" s="441"/>
      <c r="H77" s="441"/>
    </row>
    <row r="78" spans="6:8">
      <c r="F78" s="441"/>
      <c r="G78" s="441"/>
      <c r="H78" s="441"/>
    </row>
    <row r="79" spans="6:8">
      <c r="F79" s="441"/>
      <c r="G79" s="441"/>
      <c r="H79" s="441"/>
    </row>
    <row r="80" spans="6:8">
      <c r="F80" s="441"/>
      <c r="G80" s="441"/>
      <c r="H80" s="441"/>
    </row>
    <row r="81" spans="6:8">
      <c r="F81" s="441"/>
      <c r="G81" s="441"/>
      <c r="H81" s="441"/>
    </row>
  </sheetData>
  <mergeCells count="5">
    <mergeCell ref="B39:C39"/>
    <mergeCell ref="B38:H38"/>
    <mergeCell ref="A1:G1"/>
    <mergeCell ref="A2:G2"/>
    <mergeCell ref="A3:G3"/>
  </mergeCells>
  <printOptions horizontalCentered="1"/>
  <pageMargins left="0.98425196850393704" right="0.39370078740157483" top="0.59055118110236227" bottom="3.7401574803149606" header="0.51181102362204722" footer="3.5433070866141736"/>
  <pageSetup paperSize="9" scale="90" firstPageNumber="37" orientation="portrait" blackAndWhite="1" useFirstPageNumber="1" r:id="rId1"/>
  <headerFooter alignWithMargins="0">
    <oddHeader xml:space="preserve">&amp;C   </oddHeader>
    <oddFooter>&amp;C&amp;"Times New Roman,Bold" &amp;P</oddFooter>
  </headerFooter>
</worksheet>
</file>

<file path=xl/worksheets/sheet26.xml><?xml version="1.0" encoding="utf-8"?>
<worksheet xmlns="http://schemas.openxmlformats.org/spreadsheetml/2006/main" xmlns:r="http://schemas.openxmlformats.org/officeDocument/2006/relationships">
  <sheetPr syncVertical="1" syncRef="A31" transitionEvaluation="1"/>
  <dimension ref="A1:K70"/>
  <sheetViews>
    <sheetView view="pageBreakPreview" topLeftCell="A31" zoomScaleNormal="70" zoomScaleSheetLayoutView="100" workbookViewId="0">
      <selection activeCell="E45" sqref="E45"/>
    </sheetView>
  </sheetViews>
  <sheetFormatPr defaultColWidth="11" defaultRowHeight="12.75"/>
  <cols>
    <col min="1" max="1" width="6.42578125" style="1286" customWidth="1"/>
    <col min="2" max="2" width="8.140625" style="453" customWidth="1"/>
    <col min="3" max="3" width="35.5703125" style="454" customWidth="1"/>
    <col min="4" max="4" width="8.5703125" style="289" customWidth="1"/>
    <col min="5" max="5" width="10.5703125" style="289" customWidth="1"/>
    <col min="6" max="7" width="10.5703125" style="287" customWidth="1"/>
    <col min="8" max="8" width="2.85546875" style="287" customWidth="1"/>
    <col min="9" max="10" width="5.5703125" style="287" customWidth="1"/>
    <col min="11" max="11" width="8.140625" style="289" customWidth="1"/>
    <col min="12" max="12" width="12.140625" style="287" customWidth="1"/>
    <col min="13" max="16384" width="11" style="287"/>
  </cols>
  <sheetData>
    <row r="1" spans="1:11">
      <c r="A1" s="2285" t="s">
        <v>373</v>
      </c>
      <c r="B1" s="2285"/>
      <c r="C1" s="2285"/>
      <c r="D1" s="2285"/>
      <c r="E1" s="2285"/>
      <c r="F1" s="2285"/>
      <c r="G1" s="2285"/>
      <c r="H1" s="1283"/>
    </row>
    <row r="2" spans="1:11">
      <c r="A2" s="2295" t="s">
        <v>374</v>
      </c>
      <c r="B2" s="2295"/>
      <c r="C2" s="2295"/>
      <c r="D2" s="2295"/>
      <c r="E2" s="2295"/>
      <c r="F2" s="2295"/>
      <c r="G2" s="2295"/>
      <c r="H2" s="1284"/>
    </row>
    <row r="3" spans="1:11" s="464" customFormat="1">
      <c r="A3" s="2271" t="s">
        <v>1024</v>
      </c>
      <c r="B3" s="2271"/>
      <c r="C3" s="2271"/>
      <c r="D3" s="2271"/>
      <c r="E3" s="2271"/>
      <c r="F3" s="2271"/>
      <c r="G3" s="2271"/>
      <c r="H3" s="1794"/>
      <c r="K3" s="732"/>
    </row>
    <row r="4" spans="1:11" ht="7.9" customHeight="1">
      <c r="A4" s="32"/>
      <c r="B4" s="2261"/>
      <c r="C4" s="2261"/>
      <c r="D4" s="2261"/>
      <c r="E4" s="2261"/>
      <c r="F4" s="2261"/>
      <c r="G4" s="2261"/>
      <c r="H4" s="1281"/>
    </row>
    <row r="5" spans="1:11">
      <c r="A5" s="32"/>
      <c r="B5" s="28"/>
      <c r="C5" s="28"/>
      <c r="D5" s="34"/>
      <c r="E5" s="35" t="s">
        <v>13</v>
      </c>
      <c r="F5" s="35" t="s">
        <v>14</v>
      </c>
      <c r="G5" s="35" t="s">
        <v>134</v>
      </c>
      <c r="H5" s="31"/>
    </row>
    <row r="6" spans="1:11">
      <c r="A6" s="32"/>
      <c r="B6" s="40" t="s">
        <v>15</v>
      </c>
      <c r="C6" s="28" t="s">
        <v>16</v>
      </c>
      <c r="D6" s="37" t="s">
        <v>65</v>
      </c>
      <c r="E6" s="30">
        <v>3103596</v>
      </c>
      <c r="F6" s="30">
        <v>95177</v>
      </c>
      <c r="G6" s="30">
        <v>3198773</v>
      </c>
      <c r="H6" s="30"/>
    </row>
    <row r="7" spans="1:11">
      <c r="A7" s="32"/>
      <c r="B7" s="40" t="s">
        <v>506</v>
      </c>
      <c r="C7" s="28" t="s">
        <v>504</v>
      </c>
      <c r="D7" s="37" t="s">
        <v>65</v>
      </c>
      <c r="E7" s="1355">
        <v>55329</v>
      </c>
      <c r="F7" s="1357">
        <v>17000</v>
      </c>
      <c r="G7" s="30">
        <v>72329</v>
      </c>
      <c r="H7" s="31"/>
    </row>
    <row r="8" spans="1:11">
      <c r="A8" s="32"/>
      <c r="B8" s="36" t="s">
        <v>503</v>
      </c>
      <c r="C8" s="38" t="s">
        <v>18</v>
      </c>
      <c r="D8" s="39"/>
      <c r="E8" s="609"/>
      <c r="F8" s="589"/>
      <c r="G8" s="31"/>
      <c r="H8" s="31"/>
    </row>
    <row r="9" spans="1:11">
      <c r="A9" s="32"/>
      <c r="B9" s="36"/>
      <c r="C9" s="38" t="s">
        <v>130</v>
      </c>
      <c r="D9" s="39" t="s">
        <v>65</v>
      </c>
      <c r="E9" s="609">
        <v>3304</v>
      </c>
      <c r="F9" s="589">
        <v>0</v>
      </c>
      <c r="G9" s="31">
        <v>3304</v>
      </c>
      <c r="H9" s="31"/>
    </row>
    <row r="10" spans="1:11">
      <c r="A10" s="32"/>
      <c r="B10" s="40" t="s">
        <v>64</v>
      </c>
      <c r="C10" s="28" t="s">
        <v>505</v>
      </c>
      <c r="D10" s="41" t="s">
        <v>65</v>
      </c>
      <c r="E10" s="42">
        <v>3162229</v>
      </c>
      <c r="F10" s="42">
        <v>112177</v>
      </c>
      <c r="G10" s="42">
        <v>3274406</v>
      </c>
      <c r="H10" s="30"/>
    </row>
    <row r="11" spans="1:11">
      <c r="A11" s="32"/>
      <c r="B11" s="36"/>
      <c r="C11" s="28"/>
      <c r="D11" s="29"/>
      <c r="E11" s="29"/>
      <c r="F11" s="37"/>
      <c r="G11" s="29"/>
      <c r="H11" s="29"/>
    </row>
    <row r="12" spans="1:11" s="293" customFormat="1">
      <c r="A12" s="30"/>
      <c r="B12" s="40" t="s">
        <v>508</v>
      </c>
      <c r="C12" s="28" t="s">
        <v>33</v>
      </c>
      <c r="D12" s="593"/>
      <c r="E12" s="593"/>
      <c r="F12" s="593"/>
      <c r="G12" s="593"/>
      <c r="H12" s="593"/>
    </row>
    <row r="13" spans="1:11" s="293" customFormat="1">
      <c r="A13" s="30"/>
      <c r="B13" s="36"/>
      <c r="C13" s="28"/>
      <c r="D13" s="593"/>
      <c r="E13" s="593"/>
      <c r="F13" s="593"/>
      <c r="G13" s="593"/>
      <c r="H13" s="593"/>
    </row>
    <row r="14" spans="1:11" s="293" customFormat="1" ht="13.5" thickBot="1">
      <c r="A14" s="44"/>
      <c r="B14" s="1282"/>
      <c r="C14" s="1282"/>
      <c r="D14" s="1282"/>
      <c r="E14" s="1282"/>
      <c r="F14" s="1282"/>
      <c r="G14" s="2208" t="s">
        <v>558</v>
      </c>
      <c r="H14" s="593"/>
    </row>
    <row r="15" spans="1:11" s="293" customFormat="1" ht="14.25" thickTop="1" thickBot="1">
      <c r="A15" s="44"/>
      <c r="B15" s="228"/>
      <c r="C15" s="228" t="s">
        <v>34</v>
      </c>
      <c r="D15" s="228"/>
      <c r="E15" s="228"/>
      <c r="F15" s="228"/>
      <c r="G15" s="1713" t="s">
        <v>1025</v>
      </c>
      <c r="H15" s="31"/>
    </row>
    <row r="16" spans="1:11" ht="14.45" customHeight="1" thickTop="1">
      <c r="A16" s="937"/>
      <c r="C16" s="112" t="s">
        <v>68</v>
      </c>
      <c r="D16" s="92"/>
      <c r="E16" s="820"/>
      <c r="F16" s="820"/>
      <c r="G16" s="92"/>
      <c r="H16" s="92"/>
      <c r="K16" s="287"/>
    </row>
    <row r="17" spans="1:11" ht="14.45" customHeight="1">
      <c r="A17" s="937" t="s">
        <v>69</v>
      </c>
      <c r="B17" s="459">
        <v>2055</v>
      </c>
      <c r="C17" s="176" t="s">
        <v>169</v>
      </c>
      <c r="D17" s="92"/>
      <c r="E17" s="820"/>
      <c r="F17" s="820"/>
      <c r="G17" s="92"/>
      <c r="H17" s="92"/>
      <c r="K17" s="287"/>
    </row>
    <row r="18" spans="1:11" ht="14.45" customHeight="1">
      <c r="A18" s="937"/>
      <c r="B18" s="951">
        <v>0.108</v>
      </c>
      <c r="C18" s="176" t="s">
        <v>444</v>
      </c>
      <c r="D18" s="92"/>
      <c r="E18" s="232"/>
      <c r="F18" s="1145"/>
      <c r="G18" s="232"/>
      <c r="H18" s="92"/>
      <c r="K18" s="287"/>
    </row>
    <row r="19" spans="1:11" ht="14.45" customHeight="1">
      <c r="A19" s="937"/>
      <c r="B19" s="314">
        <v>66</v>
      </c>
      <c r="C19" s="1576" t="s">
        <v>867</v>
      </c>
      <c r="D19" s="92"/>
      <c r="E19" s="232"/>
      <c r="F19" s="1145"/>
      <c r="G19" s="232"/>
      <c r="H19" s="92"/>
      <c r="K19" s="287"/>
    </row>
    <row r="20" spans="1:11" ht="14.45" customHeight="1">
      <c r="A20" s="937"/>
      <c r="B20" s="926" t="s">
        <v>868</v>
      </c>
      <c r="C20" s="1576" t="s">
        <v>298</v>
      </c>
      <c r="D20" s="92"/>
      <c r="E20" s="232"/>
      <c r="F20" s="1129"/>
      <c r="G20" s="232">
        <v>177</v>
      </c>
      <c r="H20" s="92" t="s">
        <v>246</v>
      </c>
      <c r="K20" s="287"/>
    </row>
    <row r="21" spans="1:11" ht="14.45" customHeight="1">
      <c r="A21" s="313" t="s">
        <v>64</v>
      </c>
      <c r="B21" s="314">
        <v>66</v>
      </c>
      <c r="C21" s="1576" t="s">
        <v>867</v>
      </c>
      <c r="D21" s="92"/>
      <c r="E21" s="232"/>
      <c r="F21" s="1129"/>
      <c r="G21" s="235">
        <v>177</v>
      </c>
      <c r="H21" s="92"/>
      <c r="K21" s="287"/>
    </row>
    <row r="22" spans="1:11" ht="14.45" customHeight="1">
      <c r="A22" s="937" t="s">
        <v>64</v>
      </c>
      <c r="B22" s="951">
        <v>0.108</v>
      </c>
      <c r="C22" s="176" t="s">
        <v>444</v>
      </c>
      <c r="D22" s="92"/>
      <c r="E22" s="232"/>
      <c r="F22" s="1129"/>
      <c r="G22" s="235">
        <v>177</v>
      </c>
      <c r="H22" s="92"/>
      <c r="K22" s="287"/>
    </row>
    <row r="23" spans="1:11" ht="14.45" customHeight="1">
      <c r="A23" s="937"/>
      <c r="B23" s="951"/>
      <c r="C23" s="176"/>
      <c r="D23" s="92"/>
      <c r="E23" s="232"/>
      <c r="F23" s="1129"/>
      <c r="G23" s="232"/>
      <c r="H23" s="92"/>
      <c r="K23" s="287"/>
    </row>
    <row r="24" spans="1:11" ht="14.45" customHeight="1">
      <c r="A24" s="937"/>
      <c r="B24" s="951">
        <v>0.109</v>
      </c>
      <c r="C24" s="88" t="s">
        <v>869</v>
      </c>
      <c r="D24" s="92"/>
      <c r="E24" s="232"/>
      <c r="F24" s="1129"/>
      <c r="G24" s="232"/>
      <c r="H24" s="92"/>
      <c r="K24" s="287"/>
    </row>
    <row r="25" spans="1:11" ht="14.45" customHeight="1">
      <c r="A25" s="937"/>
      <c r="B25" s="1587">
        <v>0.45</v>
      </c>
      <c r="C25" s="1576" t="s">
        <v>22</v>
      </c>
      <c r="D25" s="92"/>
      <c r="E25" s="232"/>
      <c r="F25" s="1129"/>
      <c r="G25" s="232"/>
      <c r="H25" s="92"/>
      <c r="K25" s="287"/>
    </row>
    <row r="26" spans="1:11" ht="14.45" customHeight="1">
      <c r="A26" s="937"/>
      <c r="B26" s="926" t="s">
        <v>870</v>
      </c>
      <c r="C26" s="1576" t="s">
        <v>298</v>
      </c>
      <c r="D26" s="92"/>
      <c r="E26" s="232"/>
      <c r="F26" s="1129"/>
      <c r="G26" s="238">
        <v>3127</v>
      </c>
      <c r="H26" s="92" t="s">
        <v>248</v>
      </c>
      <c r="K26" s="287"/>
    </row>
    <row r="27" spans="1:11" ht="14.45" customHeight="1">
      <c r="A27" s="313" t="s">
        <v>64</v>
      </c>
      <c r="B27" s="1587">
        <v>0.45</v>
      </c>
      <c r="C27" s="1576" t="s">
        <v>22</v>
      </c>
      <c r="D27" s="92"/>
      <c r="E27" s="232"/>
      <c r="F27" s="1129"/>
      <c r="G27" s="235">
        <v>3127</v>
      </c>
      <c r="H27" s="92"/>
      <c r="K27" s="287"/>
    </row>
    <row r="28" spans="1:11" ht="14.45" customHeight="1">
      <c r="A28" s="313" t="s">
        <v>64</v>
      </c>
      <c r="B28" s="951">
        <v>0.109</v>
      </c>
      <c r="C28" s="88" t="s">
        <v>869</v>
      </c>
      <c r="D28" s="92"/>
      <c r="E28" s="232"/>
      <c r="F28" s="1129"/>
      <c r="G28" s="232">
        <v>3127</v>
      </c>
      <c r="H28" s="92"/>
      <c r="K28" s="287"/>
    </row>
    <row r="29" spans="1:11" ht="14.45" customHeight="1">
      <c r="A29" s="313" t="s">
        <v>64</v>
      </c>
      <c r="B29" s="459">
        <v>2055</v>
      </c>
      <c r="C29" s="1128" t="s">
        <v>169</v>
      </c>
      <c r="D29" s="85"/>
      <c r="E29" s="232"/>
      <c r="F29" s="1129"/>
      <c r="G29" s="779">
        <v>3304</v>
      </c>
      <c r="H29" s="85"/>
      <c r="K29" s="287"/>
    </row>
    <row r="30" spans="1:11" ht="14.45" customHeight="1">
      <c r="A30" s="934"/>
      <c r="B30" s="936"/>
      <c r="C30" s="1163" t="s">
        <v>68</v>
      </c>
      <c r="D30" s="115"/>
      <c r="E30" s="235"/>
      <c r="F30" s="1119"/>
      <c r="G30" s="235">
        <v>3304</v>
      </c>
      <c r="H30" s="232"/>
      <c r="K30" s="287"/>
    </row>
    <row r="31" spans="1:11" s="224" customFormat="1" ht="14.45" customHeight="1">
      <c r="A31" s="934" t="s">
        <v>64</v>
      </c>
      <c r="B31" s="936"/>
      <c r="C31" s="157" t="s">
        <v>65</v>
      </c>
      <c r="D31" s="870"/>
      <c r="E31" s="320"/>
      <c r="F31" s="1155"/>
      <c r="G31" s="320">
        <v>3304</v>
      </c>
      <c r="H31" s="111"/>
    </row>
    <row r="32" spans="1:11" s="224" customFormat="1" ht="9.6" customHeight="1">
      <c r="A32" s="313"/>
      <c r="B32" s="459"/>
      <c r="C32" s="176"/>
      <c r="D32" s="111"/>
      <c r="E32" s="284"/>
      <c r="F32" s="596"/>
      <c r="G32" s="284"/>
      <c r="H32" s="111"/>
    </row>
    <row r="33" spans="1:10" s="289" customFormat="1" ht="15.75" customHeight="1">
      <c r="A33" s="2333" t="s">
        <v>418</v>
      </c>
      <c r="B33" s="2333"/>
      <c r="C33" s="2333"/>
      <c r="D33" s="2333"/>
      <c r="E33" s="2333"/>
      <c r="F33" s="2333"/>
      <c r="G33" s="2333"/>
      <c r="H33" s="1285"/>
      <c r="I33" s="287"/>
      <c r="J33" s="287"/>
    </row>
    <row r="34" spans="1:10" s="289" customFormat="1" ht="14.45" customHeight="1">
      <c r="A34" s="1819" t="s">
        <v>246</v>
      </c>
      <c r="B34" s="2333" t="s">
        <v>1155</v>
      </c>
      <c r="C34" s="2333"/>
      <c r="D34" s="2333"/>
      <c r="E34" s="2333"/>
      <c r="F34" s="2333"/>
      <c r="G34" s="2333"/>
      <c r="H34" s="1285"/>
      <c r="I34" s="287"/>
      <c r="J34" s="287"/>
    </row>
    <row r="35" spans="1:10" s="289" customFormat="1" ht="14.45" customHeight="1">
      <c r="A35" s="1819" t="s">
        <v>248</v>
      </c>
      <c r="B35" s="2333" t="s">
        <v>1026</v>
      </c>
      <c r="C35" s="2333"/>
      <c r="D35" s="2333"/>
      <c r="E35" s="2333"/>
      <c r="F35" s="2333"/>
      <c r="G35" s="2333"/>
      <c r="H35" s="1285"/>
      <c r="I35" s="287"/>
      <c r="J35" s="287"/>
    </row>
    <row r="36" spans="1:10" s="289" customFormat="1">
      <c r="A36" s="1286"/>
      <c r="B36" s="453"/>
      <c r="C36" s="454"/>
      <c r="D36" s="2207"/>
      <c r="E36" s="580"/>
      <c r="F36" s="2207"/>
      <c r="G36" s="580"/>
      <c r="H36" s="580"/>
      <c r="I36" s="287"/>
      <c r="J36" s="287"/>
    </row>
    <row r="37" spans="1:10" s="289" customFormat="1">
      <c r="A37" s="1286"/>
      <c r="B37" s="453"/>
      <c r="C37" s="454"/>
      <c r="D37" s="317"/>
      <c r="E37" s="1622"/>
      <c r="F37" s="1622"/>
      <c r="G37" s="317"/>
      <c r="H37" s="317"/>
      <c r="I37" s="287"/>
      <c r="J37" s="287"/>
    </row>
    <row r="38" spans="1:10" s="289" customFormat="1">
      <c r="A38" s="1286"/>
      <c r="B38" s="453"/>
      <c r="C38" s="454"/>
      <c r="D38" s="431"/>
      <c r="E38" s="431"/>
      <c r="F38" s="431"/>
      <c r="G38" s="431"/>
      <c r="H38" s="431"/>
      <c r="I38" s="355"/>
      <c r="J38" s="355"/>
    </row>
    <row r="39" spans="1:10" s="289" customFormat="1">
      <c r="A39" s="1286"/>
      <c r="B39" s="453"/>
      <c r="C39" s="466"/>
      <c r="D39" s="432"/>
      <c r="E39" s="432"/>
      <c r="F39" s="432"/>
      <c r="G39" s="432"/>
      <c r="H39" s="432"/>
      <c r="I39" s="287"/>
      <c r="J39" s="287"/>
    </row>
    <row r="40" spans="1:10" s="289" customFormat="1">
      <c r="A40" s="1286"/>
      <c r="B40" s="453"/>
      <c r="C40" s="454"/>
      <c r="I40" s="287"/>
      <c r="J40" s="287"/>
    </row>
    <row r="41" spans="1:10" s="289" customFormat="1">
      <c r="A41" s="1286"/>
      <c r="B41" s="453"/>
      <c r="C41" s="466"/>
      <c r="I41" s="287"/>
      <c r="J41" s="287"/>
    </row>
    <row r="42" spans="1:10" s="289" customFormat="1">
      <c r="A42" s="1286"/>
      <c r="B42" s="453"/>
      <c r="C42" s="466"/>
      <c r="I42" s="287"/>
      <c r="J42" s="287"/>
    </row>
    <row r="43" spans="1:10" s="289" customFormat="1">
      <c r="A43" s="1286"/>
      <c r="B43" s="453"/>
      <c r="C43" s="466"/>
      <c r="I43" s="287"/>
      <c r="J43" s="287"/>
    </row>
    <row r="44" spans="1:10" s="289" customFormat="1">
      <c r="A44" s="1286"/>
      <c r="B44" s="453"/>
      <c r="C44" s="466"/>
      <c r="I44" s="287"/>
      <c r="J44" s="287"/>
    </row>
    <row r="45" spans="1:10" s="289" customFormat="1">
      <c r="A45" s="1286"/>
      <c r="B45" s="453"/>
      <c r="C45" s="454"/>
      <c r="I45" s="287"/>
      <c r="J45" s="287"/>
    </row>
    <row r="46" spans="1:10" s="289" customFormat="1">
      <c r="A46" s="1286"/>
      <c r="B46" s="453"/>
      <c r="C46" s="454"/>
      <c r="F46" s="287"/>
      <c r="G46" s="287"/>
      <c r="H46" s="287"/>
      <c r="I46" s="287"/>
      <c r="J46" s="287"/>
    </row>
    <row r="47" spans="1:10" s="289" customFormat="1">
      <c r="A47" s="1286"/>
      <c r="B47" s="453"/>
      <c r="C47" s="454"/>
      <c r="F47" s="287"/>
      <c r="G47" s="287"/>
      <c r="H47" s="287"/>
      <c r="I47" s="287"/>
      <c r="J47" s="287"/>
    </row>
    <row r="48" spans="1:10" s="289" customFormat="1">
      <c r="A48" s="1286"/>
      <c r="B48" s="453"/>
      <c r="C48" s="454"/>
      <c r="F48" s="287"/>
      <c r="G48" s="287"/>
      <c r="H48" s="287"/>
      <c r="I48" s="287"/>
      <c r="J48" s="287"/>
    </row>
    <row r="55" spans="3:8">
      <c r="F55" s="289"/>
      <c r="G55" s="289"/>
      <c r="H55" s="289"/>
    </row>
    <row r="63" spans="3:8">
      <c r="C63" s="287"/>
      <c r="D63" s="287"/>
    </row>
    <row r="64" spans="3:8">
      <c r="C64" s="287"/>
      <c r="D64" s="287"/>
    </row>
    <row r="65" spans="3:4">
      <c r="C65" s="287"/>
      <c r="D65" s="287"/>
    </row>
    <row r="66" spans="3:4">
      <c r="C66" s="287"/>
      <c r="D66" s="287"/>
    </row>
    <row r="67" spans="3:4">
      <c r="C67" s="287"/>
      <c r="D67" s="287"/>
    </row>
    <row r="68" spans="3:4">
      <c r="C68" s="287"/>
      <c r="D68" s="287"/>
    </row>
    <row r="69" spans="3:4">
      <c r="C69" s="287"/>
      <c r="D69" s="287"/>
    </row>
    <row r="70" spans="3:4">
      <c r="C70" s="287"/>
      <c r="D70" s="287"/>
    </row>
  </sheetData>
  <mergeCells count="7">
    <mergeCell ref="B35:G35"/>
    <mergeCell ref="A33:G33"/>
    <mergeCell ref="A1:G1"/>
    <mergeCell ref="A2:G2"/>
    <mergeCell ref="A3:G3"/>
    <mergeCell ref="B4:G4"/>
    <mergeCell ref="B34:G34"/>
  </mergeCells>
  <printOptions horizontalCentered="1"/>
  <pageMargins left="0.98425196850393704" right="0.39370078740157483" top="0.59055118110236227" bottom="3.7401574803149606" header="0.51181102362204722" footer="3.5433070866141736"/>
  <pageSetup paperSize="9" scale="90" firstPageNumber="38" orientation="portrait" blackAndWhite="1" useFirstPageNumber="1" r:id="rId1"/>
  <headerFooter alignWithMargins="0">
    <oddHeader xml:space="preserve">&amp;C   </oddHeader>
    <oddFooter>&amp;C&amp;"Times New Roman,Bold"&amp;P</oddFooter>
  </headerFooter>
</worksheet>
</file>

<file path=xl/worksheets/sheet27.xml><?xml version="1.0" encoding="utf-8"?>
<worksheet xmlns="http://schemas.openxmlformats.org/spreadsheetml/2006/main" xmlns:r="http://schemas.openxmlformats.org/officeDocument/2006/relationships">
  <sheetPr syncVertical="1" syncRef="A1" transitionEvaluation="1" codeName="Sheet25"/>
  <dimension ref="A1:J265"/>
  <sheetViews>
    <sheetView view="pageBreakPreview" zoomScaleNormal="70" zoomScaleSheetLayoutView="100" workbookViewId="0">
      <selection activeCell="I1" sqref="I1:R1048576"/>
    </sheetView>
  </sheetViews>
  <sheetFormatPr defaultColWidth="11" defaultRowHeight="12.75"/>
  <cols>
    <col min="1" max="1" width="6.42578125" style="348" customWidth="1"/>
    <col min="2" max="2" width="8.140625" style="453" customWidth="1"/>
    <col min="3" max="3" width="36.140625" style="454" customWidth="1"/>
    <col min="4" max="4" width="8.5703125" style="289" customWidth="1"/>
    <col min="5" max="5" width="9.42578125" style="289" customWidth="1"/>
    <col min="6" max="7" width="10.28515625" style="287" customWidth="1"/>
    <col min="8" max="8" width="3.28515625" style="1111" customWidth="1"/>
    <col min="9" max="9" width="13" style="312" customWidth="1"/>
    <col min="10" max="10" width="12.140625" style="287" customWidth="1"/>
    <col min="11" max="16384" width="11" style="287"/>
  </cols>
  <sheetData>
    <row r="1" spans="1:9">
      <c r="A1" s="2285" t="s">
        <v>100</v>
      </c>
      <c r="B1" s="2285"/>
      <c r="C1" s="2285"/>
      <c r="D1" s="2285"/>
      <c r="E1" s="2285"/>
      <c r="F1" s="2285"/>
      <c r="G1" s="2285"/>
      <c r="H1" s="1791"/>
    </row>
    <row r="2" spans="1:9">
      <c r="A2" s="2295" t="s">
        <v>101</v>
      </c>
      <c r="B2" s="2295"/>
      <c r="C2" s="2295"/>
      <c r="D2" s="2295"/>
      <c r="E2" s="2295"/>
      <c r="F2" s="2295"/>
      <c r="G2" s="2295"/>
      <c r="H2" s="1792"/>
    </row>
    <row r="3" spans="1:9" ht="16.149999999999999" customHeight="1">
      <c r="A3" s="2260" t="s">
        <v>1028</v>
      </c>
      <c r="B3" s="2260"/>
      <c r="C3" s="2260"/>
      <c r="D3" s="2260"/>
      <c r="E3" s="2260"/>
      <c r="F3" s="2260"/>
      <c r="G3" s="2260"/>
      <c r="H3" s="1788"/>
    </row>
    <row r="4" spans="1:9" ht="9.6" customHeight="1">
      <c r="A4" s="32"/>
      <c r="B4" s="2261"/>
      <c r="C4" s="2261"/>
      <c r="D4" s="2261"/>
      <c r="E4" s="2261"/>
      <c r="F4" s="2261"/>
      <c r="G4" s="2261"/>
      <c r="H4" s="559"/>
    </row>
    <row r="5" spans="1:9">
      <c r="A5" s="32"/>
      <c r="B5" s="28"/>
      <c r="C5" s="28"/>
      <c r="D5" s="34"/>
      <c r="E5" s="35" t="s">
        <v>13</v>
      </c>
      <c r="F5" s="35" t="s">
        <v>14</v>
      </c>
      <c r="G5" s="35" t="s">
        <v>134</v>
      </c>
      <c r="H5" s="39"/>
    </row>
    <row r="6" spans="1:9">
      <c r="A6" s="32"/>
      <c r="B6" s="40" t="s">
        <v>15</v>
      </c>
      <c r="C6" s="28" t="s">
        <v>16</v>
      </c>
      <c r="D6" s="37" t="s">
        <v>65</v>
      </c>
      <c r="E6" s="30">
        <v>2306446</v>
      </c>
      <c r="F6" s="30">
        <v>1187461</v>
      </c>
      <c r="G6" s="30">
        <v>3493907</v>
      </c>
      <c r="H6" s="37"/>
    </row>
    <row r="7" spans="1:9">
      <c r="A7" s="32"/>
      <c r="B7" s="40" t="s">
        <v>506</v>
      </c>
      <c r="C7" s="28" t="s">
        <v>504</v>
      </c>
      <c r="D7" s="37" t="s">
        <v>65</v>
      </c>
      <c r="E7" s="595">
        <v>0</v>
      </c>
      <c r="F7" s="1357">
        <v>191600</v>
      </c>
      <c r="G7" s="30">
        <v>191600</v>
      </c>
      <c r="H7" s="39"/>
    </row>
    <row r="8" spans="1:9">
      <c r="A8" s="32"/>
      <c r="B8" s="36" t="s">
        <v>503</v>
      </c>
      <c r="C8" s="38" t="s">
        <v>18</v>
      </c>
      <c r="D8" s="39"/>
      <c r="E8" s="609"/>
      <c r="F8" s="1352"/>
      <c r="G8" s="31"/>
      <c r="H8" s="39"/>
    </row>
    <row r="9" spans="1:9">
      <c r="A9" s="32"/>
      <c r="B9" s="36"/>
      <c r="C9" s="38" t="s">
        <v>130</v>
      </c>
      <c r="D9" s="39" t="s">
        <v>65</v>
      </c>
      <c r="E9" s="609">
        <v>26195</v>
      </c>
      <c r="F9" s="1352">
        <v>108624</v>
      </c>
      <c r="G9" s="31">
        <v>134819</v>
      </c>
      <c r="H9" s="39"/>
    </row>
    <row r="10" spans="1:9">
      <c r="A10" s="32"/>
      <c r="B10" s="40" t="s">
        <v>64</v>
      </c>
      <c r="C10" s="28" t="s">
        <v>505</v>
      </c>
      <c r="D10" s="41" t="s">
        <v>65</v>
      </c>
      <c r="E10" s="42">
        <v>2332641</v>
      </c>
      <c r="F10" s="42">
        <v>1487685</v>
      </c>
      <c r="G10" s="42">
        <v>3820326</v>
      </c>
      <c r="H10" s="37"/>
    </row>
    <row r="11" spans="1:9" ht="8.4499999999999993" customHeight="1">
      <c r="A11" s="32"/>
      <c r="B11" s="36"/>
      <c r="C11" s="28"/>
      <c r="D11" s="29"/>
      <c r="E11" s="29"/>
      <c r="F11" s="37"/>
      <c r="G11" s="29"/>
      <c r="H11" s="37"/>
    </row>
    <row r="12" spans="1:9" s="293" customFormat="1">
      <c r="A12" s="30"/>
      <c r="B12" s="40" t="s">
        <v>508</v>
      </c>
      <c r="C12" s="28" t="s">
        <v>33</v>
      </c>
      <c r="D12" s="553"/>
      <c r="E12" s="553"/>
      <c r="F12" s="553"/>
      <c r="G12" s="553"/>
      <c r="H12" s="560"/>
    </row>
    <row r="13" spans="1:9" s="293" customFormat="1" ht="18.600000000000001" customHeight="1" thickBot="1">
      <c r="A13" s="44"/>
      <c r="B13" s="556"/>
      <c r="C13" s="556"/>
      <c r="D13" s="556"/>
      <c r="E13" s="556"/>
      <c r="F13" s="556"/>
      <c r="G13" s="1402" t="s">
        <v>558</v>
      </c>
      <c r="H13" s="560"/>
    </row>
    <row r="14" spans="1:9" s="1823" customFormat="1" ht="14.25" thickTop="1" thickBot="1">
      <c r="A14" s="1821"/>
      <c r="B14" s="1822"/>
      <c r="C14" s="1822" t="s">
        <v>34</v>
      </c>
      <c r="D14" s="1822"/>
      <c r="E14" s="1822"/>
      <c r="F14" s="1822"/>
      <c r="G14" s="1713" t="s">
        <v>770</v>
      </c>
      <c r="H14" s="1478"/>
    </row>
    <row r="15" spans="1:9" s="293" customFormat="1" ht="13.5" thickTop="1">
      <c r="A15" s="1407"/>
      <c r="B15" s="453"/>
      <c r="C15" s="938" t="s">
        <v>68</v>
      </c>
      <c r="D15" s="39"/>
      <c r="E15" s="39"/>
      <c r="F15" s="39"/>
      <c r="G15" s="31"/>
      <c r="H15" s="39"/>
      <c r="I15" s="1405"/>
    </row>
    <row r="16" spans="1:9" s="293" customFormat="1">
      <c r="A16" s="1407" t="s">
        <v>69</v>
      </c>
      <c r="B16" s="1412">
        <v>2059</v>
      </c>
      <c r="C16" s="1413" t="s">
        <v>145</v>
      </c>
      <c r="D16" s="39"/>
      <c r="E16" s="39"/>
      <c r="F16" s="39"/>
      <c r="G16" s="31"/>
      <c r="H16" s="39"/>
      <c r="I16" s="1405"/>
    </row>
    <row r="17" spans="1:9" s="293" customFormat="1">
      <c r="A17" s="1025"/>
      <c r="B17" s="455">
        <v>80</v>
      </c>
      <c r="C17" s="456" t="s">
        <v>53</v>
      </c>
      <c r="D17" s="39"/>
      <c r="E17" s="39"/>
      <c r="F17" s="39"/>
      <c r="G17" s="31"/>
      <c r="H17" s="39"/>
      <c r="I17" s="1405"/>
    </row>
    <row r="18" spans="1:9" s="293" customFormat="1">
      <c r="A18" s="1403"/>
      <c r="B18" s="1414">
        <v>80.052999999999997</v>
      </c>
      <c r="C18" s="457" t="s">
        <v>138</v>
      </c>
      <c r="D18" s="39"/>
      <c r="E18" s="39"/>
      <c r="F18" s="39"/>
      <c r="G18" s="31"/>
      <c r="H18" s="39"/>
      <c r="I18" s="1405"/>
    </row>
    <row r="19" spans="1:9" s="293" customFormat="1">
      <c r="A19" s="1403"/>
      <c r="B19" s="1415">
        <v>60</v>
      </c>
      <c r="C19" s="456" t="s">
        <v>545</v>
      </c>
      <c r="D19" s="39"/>
      <c r="E19" s="39"/>
      <c r="F19" s="39"/>
      <c r="G19" s="31"/>
      <c r="H19" s="39"/>
      <c r="I19" s="1405"/>
    </row>
    <row r="20" spans="1:9" s="293" customFormat="1" ht="25.5">
      <c r="A20" s="1403"/>
      <c r="B20" s="458">
        <v>83</v>
      </c>
      <c r="C20" s="456" t="s">
        <v>586</v>
      </c>
      <c r="D20" s="39"/>
      <c r="E20" s="37"/>
      <c r="F20" s="1418"/>
      <c r="G20" s="31"/>
      <c r="H20" s="39"/>
      <c r="I20" s="1405"/>
    </row>
    <row r="21" spans="1:9" s="293" customFormat="1">
      <c r="A21" s="1403"/>
      <c r="B21" s="458" t="s">
        <v>587</v>
      </c>
      <c r="C21" s="456" t="s">
        <v>301</v>
      </c>
      <c r="D21" s="39"/>
      <c r="E21" s="30"/>
      <c r="F21" s="595"/>
      <c r="G21" s="1471">
        <v>262</v>
      </c>
      <c r="H21" s="37" t="s">
        <v>246</v>
      </c>
      <c r="I21" s="1405"/>
    </row>
    <row r="22" spans="1:9" s="293" customFormat="1" ht="25.5">
      <c r="A22" s="1437" t="s">
        <v>64</v>
      </c>
      <c r="B22" s="458">
        <v>83</v>
      </c>
      <c r="C22" s="456" t="s">
        <v>586</v>
      </c>
      <c r="D22" s="39"/>
      <c r="E22" s="30"/>
      <c r="F22" s="595"/>
      <c r="G22" s="1470">
        <v>262</v>
      </c>
      <c r="H22" s="39"/>
      <c r="I22" s="1438"/>
    </row>
    <row r="23" spans="1:9" s="293" customFormat="1" ht="12" customHeight="1">
      <c r="A23" s="1403"/>
      <c r="B23" s="1416"/>
      <c r="C23" s="457"/>
      <c r="D23" s="39"/>
      <c r="E23" s="30"/>
      <c r="F23" s="595"/>
      <c r="G23" s="1095"/>
      <c r="H23" s="39"/>
      <c r="I23" s="1405"/>
    </row>
    <row r="24" spans="1:9" s="293" customFormat="1" ht="25.5">
      <c r="A24" s="1403"/>
      <c r="B24" s="458">
        <v>84</v>
      </c>
      <c r="C24" s="456" t="s">
        <v>588</v>
      </c>
      <c r="D24" s="39"/>
      <c r="E24" s="30"/>
      <c r="F24" s="582"/>
      <c r="G24" s="1095"/>
      <c r="H24" s="39"/>
      <c r="I24" s="1405"/>
    </row>
    <row r="25" spans="1:9" s="293" customFormat="1">
      <c r="A25" s="1403"/>
      <c r="B25" s="458" t="s">
        <v>589</v>
      </c>
      <c r="C25" s="456" t="s">
        <v>301</v>
      </c>
      <c r="D25" s="39"/>
      <c r="E25" s="30"/>
      <c r="F25" s="582"/>
      <c r="G25" s="1471">
        <v>134</v>
      </c>
      <c r="H25" s="37" t="s">
        <v>246</v>
      </c>
      <c r="I25" s="1405"/>
    </row>
    <row r="26" spans="1:9" s="293" customFormat="1" ht="25.5">
      <c r="A26" s="1437" t="s">
        <v>64</v>
      </c>
      <c r="B26" s="458">
        <v>84</v>
      </c>
      <c r="C26" s="456" t="s">
        <v>588</v>
      </c>
      <c r="D26" s="39"/>
      <c r="E26" s="30"/>
      <c r="F26" s="595"/>
      <c r="G26" s="1470">
        <v>134</v>
      </c>
      <c r="H26" s="39"/>
      <c r="I26" s="1438"/>
    </row>
    <row r="27" spans="1:9" s="293" customFormat="1" ht="12" customHeight="1">
      <c r="A27" s="1403"/>
      <c r="B27" s="1416"/>
      <c r="C27" s="457"/>
      <c r="D27" s="39"/>
      <c r="E27" s="30"/>
      <c r="F27" s="595"/>
      <c r="G27" s="1095"/>
      <c r="H27" s="39"/>
      <c r="I27" s="1405"/>
    </row>
    <row r="28" spans="1:9" s="293" customFormat="1" ht="25.5">
      <c r="A28" s="1403"/>
      <c r="B28" s="1417">
        <v>85</v>
      </c>
      <c r="C28" s="456" t="s">
        <v>590</v>
      </c>
      <c r="D28" s="39"/>
      <c r="E28" s="30"/>
      <c r="F28" s="582"/>
      <c r="G28" s="1095"/>
      <c r="H28" s="39"/>
      <c r="I28" s="1405"/>
    </row>
    <row r="29" spans="1:9" s="293" customFormat="1">
      <c r="A29" s="1403"/>
      <c r="B29" s="458" t="s">
        <v>580</v>
      </c>
      <c r="C29" s="456" t="s">
        <v>301</v>
      </c>
      <c r="D29" s="39"/>
      <c r="E29" s="30"/>
      <c r="F29" s="582"/>
      <c r="G29" s="1471">
        <v>45</v>
      </c>
      <c r="H29" s="37" t="s">
        <v>246</v>
      </c>
      <c r="I29" s="1405"/>
    </row>
    <row r="30" spans="1:9" s="293" customFormat="1" ht="25.5">
      <c r="A30" s="1437" t="s">
        <v>64</v>
      </c>
      <c r="B30" s="1417">
        <v>85</v>
      </c>
      <c r="C30" s="456" t="s">
        <v>590</v>
      </c>
      <c r="D30" s="39"/>
      <c r="E30" s="30"/>
      <c r="F30" s="595"/>
      <c r="G30" s="1470">
        <v>45</v>
      </c>
      <c r="H30" s="39"/>
      <c r="I30" s="1438"/>
    </row>
    <row r="31" spans="1:9" s="293" customFormat="1" ht="12" customHeight="1">
      <c r="A31" s="1403"/>
      <c r="B31" s="458"/>
      <c r="C31" s="456"/>
      <c r="D31" s="39"/>
      <c r="E31" s="30"/>
      <c r="F31" s="595"/>
      <c r="G31" s="1095"/>
      <c r="H31" s="39"/>
      <c r="I31" s="1405"/>
    </row>
    <row r="32" spans="1:9" s="293" customFormat="1" ht="25.5">
      <c r="A32" s="1403"/>
      <c r="B32" s="1417">
        <v>86</v>
      </c>
      <c r="C32" s="456" t="s">
        <v>591</v>
      </c>
      <c r="D32" s="39"/>
      <c r="E32" s="30"/>
      <c r="F32" s="582"/>
      <c r="G32" s="1095"/>
      <c r="H32" s="39"/>
      <c r="I32" s="1405"/>
    </row>
    <row r="33" spans="1:9" s="293" customFormat="1">
      <c r="A33" s="1403"/>
      <c r="B33" s="458" t="s">
        <v>592</v>
      </c>
      <c r="C33" s="456" t="s">
        <v>301</v>
      </c>
      <c r="D33" s="39"/>
      <c r="E33" s="30"/>
      <c r="F33" s="595"/>
      <c r="G33" s="1471">
        <v>44</v>
      </c>
      <c r="H33" s="37" t="s">
        <v>246</v>
      </c>
      <c r="I33" s="1405"/>
    </row>
    <row r="34" spans="1:9" s="293" customFormat="1" ht="25.5">
      <c r="A34" s="1437" t="s">
        <v>64</v>
      </c>
      <c r="B34" s="1417">
        <v>86</v>
      </c>
      <c r="C34" s="456" t="s">
        <v>591</v>
      </c>
      <c r="D34" s="39"/>
      <c r="E34" s="30"/>
      <c r="F34" s="595"/>
      <c r="G34" s="1470">
        <v>44</v>
      </c>
      <c r="H34" s="39"/>
      <c r="I34" s="1438"/>
    </row>
    <row r="35" spans="1:9" s="293" customFormat="1">
      <c r="A35" s="2006"/>
      <c r="B35" s="1415">
        <v>60</v>
      </c>
      <c r="C35" s="456" t="s">
        <v>545</v>
      </c>
      <c r="D35" s="39"/>
      <c r="E35" s="30"/>
      <c r="F35" s="595"/>
      <c r="G35" s="1470">
        <v>485</v>
      </c>
      <c r="H35" s="39"/>
      <c r="I35" s="2009"/>
    </row>
    <row r="36" spans="1:9" s="293" customFormat="1">
      <c r="A36" s="1403" t="s">
        <v>64</v>
      </c>
      <c r="B36" s="1414">
        <v>80.052999999999997</v>
      </c>
      <c r="C36" s="457" t="s">
        <v>138</v>
      </c>
      <c r="D36" s="39"/>
      <c r="E36" s="30"/>
      <c r="F36" s="595"/>
      <c r="G36" s="1470">
        <v>485</v>
      </c>
      <c r="H36" s="39"/>
      <c r="I36" s="1405"/>
    </row>
    <row r="37" spans="1:9" s="293" customFormat="1">
      <c r="A37" s="1790" t="s">
        <v>64</v>
      </c>
      <c r="B37" s="455">
        <v>80</v>
      </c>
      <c r="C37" s="456" t="s">
        <v>53</v>
      </c>
      <c r="D37" s="39"/>
      <c r="E37" s="30"/>
      <c r="F37" s="582"/>
      <c r="G37" s="1471">
        <v>485</v>
      </c>
      <c r="H37" s="39"/>
      <c r="I37" s="1405"/>
    </row>
    <row r="38" spans="1:9" s="293" customFormat="1">
      <c r="A38" s="347" t="s">
        <v>64</v>
      </c>
      <c r="B38" s="933">
        <v>2059</v>
      </c>
      <c r="C38" s="1197" t="s">
        <v>145</v>
      </c>
      <c r="D38" s="1820"/>
      <c r="E38" s="30"/>
      <c r="F38" s="582"/>
      <c r="G38" s="1471">
        <v>485</v>
      </c>
      <c r="H38" s="39"/>
      <c r="I38" s="1405"/>
    </row>
    <row r="39" spans="1:9" s="293" customFormat="1" ht="9.6" customHeight="1">
      <c r="A39" s="30"/>
      <c r="B39" s="39"/>
      <c r="C39" s="39"/>
      <c r="D39" s="39"/>
      <c r="E39" s="2211"/>
      <c r="F39" s="1418"/>
      <c r="G39" s="31"/>
      <c r="H39" s="39"/>
      <c r="I39" s="1405"/>
    </row>
    <row r="40" spans="1:9" s="293" customFormat="1">
      <c r="A40" s="1403" t="s">
        <v>69</v>
      </c>
      <c r="B40" s="1022">
        <v>2216</v>
      </c>
      <c r="C40" s="457" t="s">
        <v>204</v>
      </c>
      <c r="D40" s="39"/>
      <c r="E40" s="2211"/>
      <c r="F40" s="1418"/>
      <c r="G40" s="31"/>
      <c r="H40" s="39"/>
      <c r="I40" s="1405"/>
    </row>
    <row r="41" spans="1:9" s="293" customFormat="1">
      <c r="A41" s="1403"/>
      <c r="B41" s="1023">
        <v>5</v>
      </c>
      <c r="C41" s="456" t="s">
        <v>579</v>
      </c>
      <c r="D41" s="39"/>
      <c r="E41" s="2211"/>
      <c r="F41" s="1418"/>
      <c r="G41" s="31"/>
      <c r="H41" s="39"/>
      <c r="I41" s="1405"/>
    </row>
    <row r="42" spans="1:9" s="293" customFormat="1">
      <c r="A42" s="1403"/>
      <c r="B42" s="1414" t="s">
        <v>593</v>
      </c>
      <c r="C42" s="457" t="s">
        <v>138</v>
      </c>
      <c r="D42" s="39"/>
      <c r="E42" s="2211"/>
      <c r="F42" s="1418"/>
      <c r="G42" s="31"/>
      <c r="H42" s="39"/>
      <c r="I42" s="1405"/>
    </row>
    <row r="43" spans="1:9" s="293" customFormat="1">
      <c r="A43" s="1403"/>
      <c r="B43" s="458">
        <v>60</v>
      </c>
      <c r="C43" s="456" t="s">
        <v>545</v>
      </c>
      <c r="D43" s="39"/>
      <c r="E43" s="2211"/>
      <c r="F43" s="1418"/>
      <c r="G43" s="31"/>
      <c r="H43" s="39"/>
      <c r="I43" s="1405"/>
    </row>
    <row r="44" spans="1:9" s="293" customFormat="1" ht="25.5">
      <c r="A44" s="1403"/>
      <c r="B44" s="455">
        <v>77</v>
      </c>
      <c r="C44" s="456" t="s">
        <v>594</v>
      </c>
      <c r="D44" s="39"/>
      <c r="E44" s="2211"/>
      <c r="F44" s="1418"/>
      <c r="G44" s="31"/>
      <c r="H44" s="39"/>
      <c r="I44" s="1405"/>
    </row>
    <row r="45" spans="1:9" s="293" customFormat="1" ht="14.45" customHeight="1">
      <c r="A45" s="1403"/>
      <c r="B45" s="458" t="s">
        <v>546</v>
      </c>
      <c r="C45" s="456" t="s">
        <v>301</v>
      </c>
      <c r="D45" s="39"/>
      <c r="E45" s="1390"/>
      <c r="F45" s="595"/>
      <c r="G45" s="1472">
        <v>22</v>
      </c>
      <c r="H45" s="37" t="s">
        <v>246</v>
      </c>
      <c r="I45" s="1405"/>
    </row>
    <row r="46" spans="1:9" s="293" customFormat="1" ht="25.5">
      <c r="A46" s="1437" t="s">
        <v>64</v>
      </c>
      <c r="B46" s="455">
        <v>77</v>
      </c>
      <c r="C46" s="456" t="s">
        <v>594</v>
      </c>
      <c r="D46" s="39"/>
      <c r="E46" s="1390"/>
      <c r="F46" s="595"/>
      <c r="G46" s="1472">
        <v>22</v>
      </c>
      <c r="H46" s="39"/>
      <c r="I46" s="1438"/>
    </row>
    <row r="47" spans="1:9" s="293" customFormat="1" ht="9.6" customHeight="1">
      <c r="A47" s="1403"/>
      <c r="B47" s="458"/>
      <c r="C47" s="456"/>
      <c r="D47" s="39"/>
      <c r="E47" s="1390"/>
      <c r="F47" s="595"/>
      <c r="G47" s="1390"/>
      <c r="H47" s="39"/>
      <c r="I47" s="1405"/>
    </row>
    <row r="48" spans="1:9" s="293" customFormat="1" ht="25.5">
      <c r="A48" s="1403"/>
      <c r="B48" s="455">
        <v>78</v>
      </c>
      <c r="C48" s="456" t="s">
        <v>595</v>
      </c>
      <c r="D48" s="39"/>
      <c r="E48" s="1390"/>
      <c r="F48" s="595"/>
      <c r="G48" s="1390"/>
      <c r="H48" s="39"/>
      <c r="I48" s="1405"/>
    </row>
    <row r="49" spans="1:9" s="293" customFormat="1">
      <c r="A49" s="1403"/>
      <c r="B49" s="458" t="s">
        <v>596</v>
      </c>
      <c r="C49" s="456" t="s">
        <v>301</v>
      </c>
      <c r="D49" s="39"/>
      <c r="E49" s="1390"/>
      <c r="F49" s="595"/>
      <c r="G49" s="1472">
        <v>189</v>
      </c>
      <c r="H49" s="37" t="s">
        <v>246</v>
      </c>
      <c r="I49" s="1405"/>
    </row>
    <row r="50" spans="1:9" s="293" customFormat="1" ht="25.5">
      <c r="A50" s="1437" t="s">
        <v>64</v>
      </c>
      <c r="B50" s="455">
        <v>78</v>
      </c>
      <c r="C50" s="456" t="s">
        <v>595</v>
      </c>
      <c r="D50" s="39"/>
      <c r="E50" s="1390"/>
      <c r="F50" s="595"/>
      <c r="G50" s="1472">
        <v>189</v>
      </c>
      <c r="H50" s="39"/>
      <c r="I50" s="1438"/>
    </row>
    <row r="51" spans="1:9" s="293" customFormat="1" ht="11.45" customHeight="1">
      <c r="A51" s="1403"/>
      <c r="B51" s="1022"/>
      <c r="C51" s="456"/>
      <c r="D51" s="39"/>
      <c r="E51" s="1390"/>
      <c r="F51" s="595"/>
      <c r="G51" s="1390"/>
      <c r="H51" s="39"/>
      <c r="I51" s="1405"/>
    </row>
    <row r="52" spans="1:9" s="293" customFormat="1" ht="25.5">
      <c r="A52" s="1403"/>
      <c r="B52" s="455">
        <v>79</v>
      </c>
      <c r="C52" s="456" t="s">
        <v>597</v>
      </c>
      <c r="D52" s="39"/>
      <c r="E52" s="1390"/>
      <c r="F52" s="595"/>
      <c r="G52" s="1390"/>
      <c r="H52" s="39"/>
      <c r="I52" s="1405"/>
    </row>
    <row r="53" spans="1:9" s="293" customFormat="1">
      <c r="A53" s="1403"/>
      <c r="B53" s="458" t="s">
        <v>598</v>
      </c>
      <c r="C53" s="456" t="s">
        <v>301</v>
      </c>
      <c r="D53" s="39"/>
      <c r="E53" s="1390"/>
      <c r="F53" s="595"/>
      <c r="G53" s="1472">
        <v>39</v>
      </c>
      <c r="H53" s="37" t="s">
        <v>246</v>
      </c>
      <c r="I53" s="1405"/>
    </row>
    <row r="54" spans="1:9" s="293" customFormat="1" ht="25.5">
      <c r="A54" s="1437" t="s">
        <v>64</v>
      </c>
      <c r="B54" s="455">
        <v>79</v>
      </c>
      <c r="C54" s="456" t="s">
        <v>597</v>
      </c>
      <c r="D54" s="39"/>
      <c r="E54" s="1390"/>
      <c r="F54" s="595"/>
      <c r="G54" s="1472">
        <v>39</v>
      </c>
      <c r="H54" s="39"/>
      <c r="I54" s="1438"/>
    </row>
    <row r="55" spans="1:9" s="293" customFormat="1" ht="10.15" customHeight="1">
      <c r="A55" s="1403"/>
      <c r="B55" s="458"/>
      <c r="C55" s="456"/>
      <c r="D55" s="39"/>
      <c r="E55" s="1390"/>
      <c r="F55" s="595"/>
      <c r="G55" s="1390"/>
      <c r="H55" s="39"/>
      <c r="I55" s="1405"/>
    </row>
    <row r="56" spans="1:9" s="293" customFormat="1" ht="25.5">
      <c r="A56" s="1403"/>
      <c r="B56" s="455">
        <v>80</v>
      </c>
      <c r="C56" s="456" t="s">
        <v>599</v>
      </c>
      <c r="D56" s="39"/>
      <c r="E56" s="1390"/>
      <c r="F56" s="595"/>
      <c r="G56" s="1390"/>
      <c r="H56" s="39"/>
      <c r="I56" s="1405"/>
    </row>
    <row r="57" spans="1:9" s="293" customFormat="1">
      <c r="A57" s="1403"/>
      <c r="B57" s="458" t="s">
        <v>600</v>
      </c>
      <c r="C57" s="456" t="s">
        <v>301</v>
      </c>
      <c r="D57" s="39"/>
      <c r="E57" s="1390"/>
      <c r="F57" s="595"/>
      <c r="G57" s="1472">
        <v>22</v>
      </c>
      <c r="H57" s="37" t="s">
        <v>246</v>
      </c>
      <c r="I57" s="1405"/>
    </row>
    <row r="58" spans="1:9" s="293" customFormat="1" ht="25.5">
      <c r="A58" s="1437" t="s">
        <v>64</v>
      </c>
      <c r="B58" s="455">
        <v>80</v>
      </c>
      <c r="C58" s="456" t="s">
        <v>599</v>
      </c>
      <c r="D58" s="39"/>
      <c r="E58" s="1390"/>
      <c r="F58" s="595"/>
      <c r="G58" s="1472">
        <v>22</v>
      </c>
      <c r="H58" s="39"/>
      <c r="I58" s="1438"/>
    </row>
    <row r="59" spans="1:9" s="293" customFormat="1">
      <c r="A59" s="1790" t="s">
        <v>64</v>
      </c>
      <c r="B59" s="458">
        <v>60</v>
      </c>
      <c r="C59" s="456" t="s">
        <v>545</v>
      </c>
      <c r="D59" s="39"/>
      <c r="E59" s="1390"/>
      <c r="F59" s="595"/>
      <c r="G59" s="1472">
        <v>272</v>
      </c>
      <c r="H59" s="39"/>
      <c r="I59" s="1795"/>
    </row>
    <row r="60" spans="1:9" s="293" customFormat="1">
      <c r="A60" s="1403" t="s">
        <v>64</v>
      </c>
      <c r="B60" s="1414" t="s">
        <v>593</v>
      </c>
      <c r="C60" s="457" t="s">
        <v>138</v>
      </c>
      <c r="D60" s="39"/>
      <c r="E60" s="1390"/>
      <c r="F60" s="595"/>
      <c r="G60" s="1472">
        <v>272</v>
      </c>
      <c r="H60" s="39"/>
      <c r="I60" s="1405"/>
    </row>
    <row r="61" spans="1:9" s="293" customFormat="1">
      <c r="A61" s="1403" t="s">
        <v>64</v>
      </c>
      <c r="B61" s="1023">
        <v>5</v>
      </c>
      <c r="C61" s="456" t="s">
        <v>579</v>
      </c>
      <c r="D61" s="39"/>
      <c r="E61" s="1390"/>
      <c r="F61" s="595"/>
      <c r="G61" s="1472">
        <v>272</v>
      </c>
      <c r="H61" s="39"/>
      <c r="I61" s="1405"/>
    </row>
    <row r="62" spans="1:9" s="293" customFormat="1">
      <c r="A62" s="1403" t="s">
        <v>64</v>
      </c>
      <c r="B62" s="1022">
        <v>2216</v>
      </c>
      <c r="C62" s="457" t="s">
        <v>204</v>
      </c>
      <c r="D62" s="39"/>
      <c r="E62" s="1390"/>
      <c r="F62" s="595"/>
      <c r="G62" s="1472">
        <v>272</v>
      </c>
      <c r="H62" s="39"/>
      <c r="I62" s="1405"/>
    </row>
    <row r="63" spans="1:9" s="293" customFormat="1" ht="9" customHeight="1">
      <c r="A63" s="1403"/>
      <c r="B63" s="1022"/>
      <c r="C63" s="457"/>
      <c r="D63" s="39"/>
      <c r="E63" s="1408"/>
      <c r="F63" s="1581"/>
      <c r="G63" s="1390"/>
      <c r="H63" s="39"/>
      <c r="I63" s="1405"/>
    </row>
    <row r="64" spans="1:9" s="293" customFormat="1">
      <c r="A64" s="1403" t="s">
        <v>69</v>
      </c>
      <c r="B64" s="459">
        <v>2801</v>
      </c>
      <c r="C64" s="346" t="s">
        <v>601</v>
      </c>
      <c r="D64" s="39"/>
      <c r="E64" s="1408"/>
      <c r="F64" s="1581"/>
      <c r="G64" s="1390"/>
      <c r="H64" s="39"/>
      <c r="I64" s="1405"/>
    </row>
    <row r="65" spans="1:9" s="293" customFormat="1">
      <c r="A65" s="1403"/>
      <c r="B65" s="458">
        <v>1</v>
      </c>
      <c r="C65" s="1406" t="s">
        <v>216</v>
      </c>
      <c r="D65" s="39"/>
      <c r="E65" s="1408"/>
      <c r="F65" s="1581"/>
      <c r="G65" s="1390"/>
      <c r="H65" s="39"/>
      <c r="I65" s="1405"/>
    </row>
    <row r="66" spans="1:9" s="293" customFormat="1">
      <c r="A66" s="1403"/>
      <c r="B66" s="932">
        <v>1.8</v>
      </c>
      <c r="C66" s="346" t="s">
        <v>27</v>
      </c>
      <c r="D66" s="39"/>
      <c r="E66" s="1408"/>
      <c r="F66" s="1581"/>
      <c r="G66" s="1390"/>
      <c r="H66" s="39"/>
      <c r="I66" s="1405"/>
    </row>
    <row r="67" spans="1:9" s="293" customFormat="1" ht="25.5">
      <c r="A67" s="1403"/>
      <c r="B67" s="952">
        <v>60</v>
      </c>
      <c r="C67" s="1406" t="s">
        <v>602</v>
      </c>
      <c r="D67" s="39"/>
      <c r="E67" s="1408"/>
      <c r="F67" s="1581"/>
      <c r="G67" s="1390"/>
      <c r="H67" s="39"/>
      <c r="I67" s="1405"/>
    </row>
    <row r="68" spans="1:9" s="293" customFormat="1">
      <c r="A68" s="1403"/>
      <c r="B68" s="314" t="s">
        <v>149</v>
      </c>
      <c r="C68" s="1406" t="s">
        <v>603</v>
      </c>
      <c r="D68" s="39"/>
      <c r="E68" s="1474"/>
      <c r="F68" s="596"/>
      <c r="G68" s="1476">
        <v>315</v>
      </c>
      <c r="H68" s="37" t="s">
        <v>246</v>
      </c>
      <c r="I68" s="1405"/>
    </row>
    <row r="69" spans="1:9" s="293" customFormat="1" ht="25.5">
      <c r="A69" s="1790" t="s">
        <v>64</v>
      </c>
      <c r="B69" s="952">
        <v>60</v>
      </c>
      <c r="C69" s="1797" t="s">
        <v>602</v>
      </c>
      <c r="D69" s="39"/>
      <c r="E69" s="1474"/>
      <c r="F69" s="596"/>
      <c r="G69" s="1477">
        <v>315</v>
      </c>
      <c r="H69" s="37"/>
      <c r="I69" s="1795"/>
    </row>
    <row r="70" spans="1:9" s="293" customFormat="1" ht="9" customHeight="1">
      <c r="A70" s="1403"/>
      <c r="B70" s="1022"/>
      <c r="C70" s="457"/>
      <c r="D70" s="39"/>
      <c r="E70" s="1474"/>
      <c r="F70" s="596"/>
      <c r="G70" s="1474"/>
      <c r="H70" s="39"/>
      <c r="I70" s="1405"/>
    </row>
    <row r="71" spans="1:9" s="293" customFormat="1">
      <c r="A71" s="1403"/>
      <c r="B71" s="952">
        <v>62</v>
      </c>
      <c r="C71" s="1406" t="s">
        <v>604</v>
      </c>
      <c r="D71" s="39"/>
      <c r="E71" s="1474"/>
      <c r="F71" s="596"/>
      <c r="G71" s="1474"/>
      <c r="H71" s="39"/>
      <c r="I71" s="1405"/>
    </row>
    <row r="72" spans="1:9" s="293" customFormat="1">
      <c r="A72" s="1790"/>
      <c r="B72" s="314" t="s">
        <v>605</v>
      </c>
      <c r="C72" s="1797" t="s">
        <v>603</v>
      </c>
      <c r="D72" s="39"/>
      <c r="E72" s="1474"/>
      <c r="F72" s="596"/>
      <c r="G72" s="1476">
        <v>193</v>
      </c>
      <c r="H72" s="37" t="s">
        <v>246</v>
      </c>
      <c r="I72" s="1473"/>
    </row>
    <row r="73" spans="1:9" s="293" customFormat="1">
      <c r="A73" s="347" t="s">
        <v>64</v>
      </c>
      <c r="B73" s="1830">
        <v>62</v>
      </c>
      <c r="C73" s="1831" t="s">
        <v>604</v>
      </c>
      <c r="D73" s="1820"/>
      <c r="E73" s="1474"/>
      <c r="F73" s="596"/>
      <c r="G73" s="1477">
        <v>193</v>
      </c>
      <c r="H73" s="37"/>
      <c r="I73" s="1473"/>
    </row>
    <row r="74" spans="1:9" s="293" customFormat="1" ht="7.15" customHeight="1">
      <c r="A74" s="1403"/>
      <c r="B74" s="952"/>
      <c r="C74" s="1406"/>
      <c r="D74" s="39"/>
      <c r="E74" s="1474"/>
      <c r="F74" s="596"/>
      <c r="G74" s="1474"/>
      <c r="H74" s="39"/>
      <c r="I74" s="1405"/>
    </row>
    <row r="75" spans="1:9" s="293" customFormat="1">
      <c r="A75" s="1403"/>
      <c r="B75" s="952">
        <v>63</v>
      </c>
      <c r="C75" s="1406" t="s">
        <v>606</v>
      </c>
      <c r="D75" s="39"/>
      <c r="E75" s="1474"/>
      <c r="F75" s="596"/>
      <c r="G75" s="1474"/>
      <c r="H75" s="39"/>
      <c r="I75" s="1405"/>
    </row>
    <row r="76" spans="1:9" s="293" customFormat="1">
      <c r="A76" s="1403"/>
      <c r="B76" s="314" t="s">
        <v>607</v>
      </c>
      <c r="C76" s="1406" t="s">
        <v>603</v>
      </c>
      <c r="D76" s="39"/>
      <c r="E76" s="1474"/>
      <c r="F76" s="596"/>
      <c r="G76" s="1476">
        <v>1932</v>
      </c>
      <c r="H76" s="37" t="s">
        <v>246</v>
      </c>
      <c r="I76" s="1405"/>
    </row>
    <row r="77" spans="1:9" s="293" customFormat="1">
      <c r="A77" s="1790" t="s">
        <v>64</v>
      </c>
      <c r="B77" s="952">
        <v>63</v>
      </c>
      <c r="C77" s="1797" t="s">
        <v>606</v>
      </c>
      <c r="D77" s="39"/>
      <c r="E77" s="1474"/>
      <c r="F77" s="596"/>
      <c r="G77" s="1477">
        <v>1932</v>
      </c>
      <c r="H77" s="37"/>
      <c r="I77" s="1795"/>
    </row>
    <row r="78" spans="1:9" s="293" customFormat="1">
      <c r="A78" s="1403"/>
      <c r="B78" s="926"/>
      <c r="C78" s="313"/>
      <c r="D78" s="39"/>
      <c r="E78" s="1474"/>
      <c r="F78" s="596"/>
      <c r="G78" s="1474"/>
      <c r="H78" s="39"/>
      <c r="I78" s="1405"/>
    </row>
    <row r="79" spans="1:9" s="293" customFormat="1">
      <c r="A79" s="1403"/>
      <c r="B79" s="952">
        <v>64</v>
      </c>
      <c r="C79" s="1406" t="s">
        <v>608</v>
      </c>
      <c r="D79" s="39"/>
      <c r="E79" s="1474"/>
      <c r="F79" s="596"/>
      <c r="G79" s="1474"/>
      <c r="H79" s="39"/>
      <c r="I79" s="1405"/>
    </row>
    <row r="80" spans="1:9" s="293" customFormat="1">
      <c r="A80" s="1403"/>
      <c r="B80" s="314" t="s">
        <v>609</v>
      </c>
      <c r="C80" s="1406" t="s">
        <v>603</v>
      </c>
      <c r="D80" s="39"/>
      <c r="E80" s="1474"/>
      <c r="F80" s="596"/>
      <c r="G80" s="1476">
        <v>184</v>
      </c>
      <c r="H80" s="37" t="s">
        <v>246</v>
      </c>
      <c r="I80" s="1405"/>
    </row>
    <row r="81" spans="1:9" s="293" customFormat="1">
      <c r="A81" s="1790" t="s">
        <v>64</v>
      </c>
      <c r="B81" s="952">
        <v>64</v>
      </c>
      <c r="C81" s="1797" t="s">
        <v>608</v>
      </c>
      <c r="D81" s="39"/>
      <c r="E81" s="1474"/>
      <c r="F81" s="596"/>
      <c r="G81" s="1477">
        <v>184</v>
      </c>
      <c r="H81" s="37"/>
      <c r="I81" s="1795"/>
    </row>
    <row r="82" spans="1:9" s="293" customFormat="1">
      <c r="A82" s="1403"/>
      <c r="B82" s="1022"/>
      <c r="C82" s="457"/>
      <c r="D82" s="39"/>
      <c r="E82" s="1474"/>
      <c r="F82" s="596"/>
      <c r="G82" s="1474"/>
      <c r="H82" s="39"/>
      <c r="I82" s="1405"/>
    </row>
    <row r="83" spans="1:9" s="293" customFormat="1">
      <c r="A83" s="1403"/>
      <c r="B83" s="952">
        <v>66</v>
      </c>
      <c r="C83" s="1406" t="s">
        <v>610</v>
      </c>
      <c r="D83" s="39"/>
      <c r="E83" s="1474"/>
      <c r="F83" s="596"/>
      <c r="G83" s="1474"/>
      <c r="H83" s="39"/>
      <c r="I83" s="1405"/>
    </row>
    <row r="84" spans="1:9" s="293" customFormat="1">
      <c r="A84" s="1403"/>
      <c r="B84" s="314" t="s">
        <v>611</v>
      </c>
      <c r="C84" s="1406" t="s">
        <v>603</v>
      </c>
      <c r="D84" s="39"/>
      <c r="E84" s="1474"/>
      <c r="F84" s="596"/>
      <c r="G84" s="1476">
        <v>194</v>
      </c>
      <c r="H84" s="37" t="s">
        <v>246</v>
      </c>
      <c r="I84" s="1405"/>
    </row>
    <row r="85" spans="1:9" s="293" customFormat="1">
      <c r="A85" s="1790" t="s">
        <v>64</v>
      </c>
      <c r="B85" s="952">
        <v>66</v>
      </c>
      <c r="C85" s="1797" t="s">
        <v>610</v>
      </c>
      <c r="D85" s="39"/>
      <c r="E85" s="1474"/>
      <c r="F85" s="596"/>
      <c r="G85" s="1477">
        <v>194</v>
      </c>
      <c r="H85" s="37"/>
      <c r="I85" s="1795"/>
    </row>
    <row r="86" spans="1:9" s="293" customFormat="1">
      <c r="A86" s="1403"/>
      <c r="B86" s="314"/>
      <c r="C86" s="1406"/>
      <c r="D86" s="39"/>
      <c r="E86" s="1474"/>
      <c r="F86" s="596"/>
      <c r="G86" s="1474"/>
      <c r="H86" s="39"/>
      <c r="I86" s="1405"/>
    </row>
    <row r="87" spans="1:9" s="293" customFormat="1">
      <c r="A87" s="1403"/>
      <c r="B87" s="314">
        <v>67</v>
      </c>
      <c r="C87" s="1406" t="s">
        <v>612</v>
      </c>
      <c r="D87" s="39"/>
      <c r="E87" s="1474"/>
      <c r="F87" s="596"/>
      <c r="G87" s="1474"/>
      <c r="H87" s="39"/>
      <c r="I87" s="1405"/>
    </row>
    <row r="88" spans="1:9" s="293" customFormat="1">
      <c r="A88" s="1403"/>
      <c r="B88" s="314" t="s">
        <v>613</v>
      </c>
      <c r="C88" s="1406" t="s">
        <v>603</v>
      </c>
      <c r="D88" s="39"/>
      <c r="E88" s="1474"/>
      <c r="F88" s="596"/>
      <c r="G88" s="1476">
        <v>383</v>
      </c>
      <c r="H88" s="37" t="s">
        <v>246</v>
      </c>
      <c r="I88" s="1405"/>
    </row>
    <row r="89" spans="1:9" s="293" customFormat="1">
      <c r="A89" s="1790" t="s">
        <v>64</v>
      </c>
      <c r="B89" s="314">
        <v>67</v>
      </c>
      <c r="C89" s="1797" t="s">
        <v>612</v>
      </c>
      <c r="D89" s="39"/>
      <c r="E89" s="1474"/>
      <c r="F89" s="596"/>
      <c r="G89" s="1477">
        <v>383</v>
      </c>
      <c r="H89" s="37"/>
      <c r="I89" s="1795"/>
    </row>
    <row r="90" spans="1:9" s="293" customFormat="1">
      <c r="A90" s="1403"/>
      <c r="B90" s="314"/>
      <c r="C90" s="1406"/>
      <c r="D90" s="39"/>
      <c r="E90" s="1474"/>
      <c r="F90" s="596"/>
      <c r="G90" s="1474"/>
      <c r="H90" s="39"/>
      <c r="I90" s="1405"/>
    </row>
    <row r="91" spans="1:9" s="293" customFormat="1">
      <c r="A91" s="1403"/>
      <c r="B91" s="314">
        <v>68</v>
      </c>
      <c r="C91" s="1406" t="s">
        <v>614</v>
      </c>
      <c r="D91" s="39"/>
      <c r="E91" s="1474"/>
      <c r="F91" s="596"/>
      <c r="G91" s="1474"/>
      <c r="H91" s="39"/>
      <c r="I91" s="1405"/>
    </row>
    <row r="92" spans="1:9" s="293" customFormat="1">
      <c r="A92" s="1403"/>
      <c r="B92" s="314" t="s">
        <v>615</v>
      </c>
      <c r="C92" s="1406" t="s">
        <v>603</v>
      </c>
      <c r="D92" s="39"/>
      <c r="E92" s="1474"/>
      <c r="F92" s="596"/>
      <c r="G92" s="1476">
        <v>583</v>
      </c>
      <c r="H92" s="37" t="s">
        <v>246</v>
      </c>
      <c r="I92" s="1405"/>
    </row>
    <row r="93" spans="1:9" s="293" customFormat="1">
      <c r="A93" s="1790" t="s">
        <v>64</v>
      </c>
      <c r="B93" s="314">
        <v>68</v>
      </c>
      <c r="C93" s="1797" t="s">
        <v>614</v>
      </c>
      <c r="D93" s="39"/>
      <c r="E93" s="1474"/>
      <c r="F93" s="596"/>
      <c r="G93" s="1477">
        <v>583</v>
      </c>
      <c r="H93" s="37"/>
      <c r="I93" s="1795"/>
    </row>
    <row r="94" spans="1:9" s="293" customFormat="1">
      <c r="A94" s="1403"/>
      <c r="B94" s="314"/>
      <c r="C94" s="1406"/>
      <c r="D94" s="39"/>
      <c r="E94" s="1474"/>
      <c r="F94" s="596"/>
      <c r="G94" s="1474"/>
      <c r="H94" s="39"/>
      <c r="I94" s="1405"/>
    </row>
    <row r="95" spans="1:9" s="293" customFormat="1">
      <c r="A95" s="1403"/>
      <c r="B95" s="314">
        <v>69</v>
      </c>
      <c r="C95" s="1406" t="s">
        <v>616</v>
      </c>
      <c r="D95" s="39"/>
      <c r="E95" s="1474"/>
      <c r="F95" s="596"/>
      <c r="G95" s="1474"/>
      <c r="H95" s="39"/>
      <c r="I95" s="1405"/>
    </row>
    <row r="96" spans="1:9" s="293" customFormat="1">
      <c r="A96" s="30"/>
      <c r="B96" s="314" t="s">
        <v>617</v>
      </c>
      <c r="C96" s="1406" t="s">
        <v>603</v>
      </c>
      <c r="D96" s="39"/>
      <c r="E96" s="1474"/>
      <c r="F96" s="596"/>
      <c r="G96" s="1476">
        <v>261</v>
      </c>
      <c r="H96" s="37" t="s">
        <v>246</v>
      </c>
      <c r="I96" s="1405"/>
    </row>
    <row r="97" spans="1:9" s="293" customFormat="1">
      <c r="A97" s="598" t="s">
        <v>64</v>
      </c>
      <c r="B97" s="314">
        <v>69</v>
      </c>
      <c r="C97" s="1797" t="s">
        <v>616</v>
      </c>
      <c r="D97" s="39"/>
      <c r="E97" s="1474"/>
      <c r="F97" s="596"/>
      <c r="G97" s="1476">
        <v>261</v>
      </c>
      <c r="H97" s="37"/>
      <c r="I97" s="1795"/>
    </row>
    <row r="98" spans="1:9" s="293" customFormat="1">
      <c r="A98" s="30"/>
      <c r="B98" s="314"/>
      <c r="C98" s="1406"/>
      <c r="D98" s="39"/>
      <c r="E98" s="1474"/>
      <c r="F98" s="596"/>
      <c r="G98" s="1474"/>
      <c r="H98" s="39"/>
      <c r="I98" s="1405"/>
    </row>
    <row r="99" spans="1:9" s="293" customFormat="1">
      <c r="A99" s="30"/>
      <c r="B99" s="314">
        <v>70</v>
      </c>
      <c r="C99" s="1406" t="s">
        <v>618</v>
      </c>
      <c r="D99" s="39"/>
      <c r="E99" s="1474"/>
      <c r="F99" s="596"/>
      <c r="G99" s="1474"/>
      <c r="H99" s="39"/>
      <c r="I99" s="1405"/>
    </row>
    <row r="100" spans="1:9" s="293" customFormat="1">
      <c r="A100" s="30"/>
      <c r="B100" s="314" t="s">
        <v>217</v>
      </c>
      <c r="C100" s="1406" t="s">
        <v>603</v>
      </c>
      <c r="D100" s="39"/>
      <c r="E100" s="1474"/>
      <c r="F100" s="596"/>
      <c r="G100" s="1476">
        <v>343</v>
      </c>
      <c r="H100" s="37" t="s">
        <v>246</v>
      </c>
      <c r="I100" s="1405"/>
    </row>
    <row r="101" spans="1:9" s="293" customFormat="1">
      <c r="A101" s="598" t="s">
        <v>64</v>
      </c>
      <c r="B101" s="314">
        <v>70</v>
      </c>
      <c r="C101" s="1797" t="s">
        <v>618</v>
      </c>
      <c r="D101" s="39"/>
      <c r="E101" s="1474"/>
      <c r="F101" s="596"/>
      <c r="G101" s="1476">
        <v>343</v>
      </c>
      <c r="H101" s="37"/>
      <c r="I101" s="1795"/>
    </row>
    <row r="102" spans="1:9" s="293" customFormat="1">
      <c r="A102" s="30"/>
      <c r="B102" s="314"/>
      <c r="C102" s="1406"/>
      <c r="D102" s="39"/>
      <c r="E102" s="1474"/>
      <c r="F102" s="596"/>
      <c r="G102" s="1474"/>
      <c r="H102" s="39"/>
      <c r="I102" s="1405"/>
    </row>
    <row r="103" spans="1:9" s="293" customFormat="1">
      <c r="A103" s="30"/>
      <c r="B103" s="314">
        <v>71</v>
      </c>
      <c r="C103" s="1406" t="s">
        <v>619</v>
      </c>
      <c r="D103" s="39"/>
      <c r="E103" s="1474"/>
      <c r="F103" s="596"/>
      <c r="G103" s="1474"/>
      <c r="H103" s="39"/>
      <c r="I103" s="1405"/>
    </row>
    <row r="104" spans="1:9" s="293" customFormat="1">
      <c r="A104" s="30"/>
      <c r="B104" s="314" t="s">
        <v>620</v>
      </c>
      <c r="C104" s="1406" t="s">
        <v>603</v>
      </c>
      <c r="D104" s="39"/>
      <c r="E104" s="1474"/>
      <c r="F104" s="596"/>
      <c r="G104" s="1476">
        <v>285</v>
      </c>
      <c r="H104" s="37" t="s">
        <v>246</v>
      </c>
      <c r="I104" s="1405"/>
    </row>
    <row r="105" spans="1:9" s="293" customFormat="1">
      <c r="A105" s="598" t="s">
        <v>64</v>
      </c>
      <c r="B105" s="314">
        <v>71</v>
      </c>
      <c r="C105" s="1797" t="s">
        <v>619</v>
      </c>
      <c r="D105" s="39"/>
      <c r="E105" s="1474"/>
      <c r="F105" s="596"/>
      <c r="G105" s="1476">
        <v>285</v>
      </c>
      <c r="H105" s="37"/>
      <c r="I105" s="1795"/>
    </row>
    <row r="106" spans="1:9" s="293" customFormat="1">
      <c r="A106" s="1403" t="s">
        <v>64</v>
      </c>
      <c r="B106" s="932">
        <v>1.8</v>
      </c>
      <c r="C106" s="346" t="s">
        <v>27</v>
      </c>
      <c r="D106" s="39"/>
      <c r="E106" s="1474"/>
      <c r="F106" s="596"/>
      <c r="G106" s="1477">
        <v>4673</v>
      </c>
      <c r="H106" s="39"/>
      <c r="I106" s="1405"/>
    </row>
    <row r="107" spans="1:9" s="293" customFormat="1">
      <c r="A107" s="1403" t="s">
        <v>64</v>
      </c>
      <c r="B107" s="458">
        <v>1</v>
      </c>
      <c r="C107" s="1406" t="s">
        <v>216</v>
      </c>
      <c r="D107" s="39"/>
      <c r="E107" s="1474"/>
      <c r="F107" s="596"/>
      <c r="G107" s="1477">
        <v>4673</v>
      </c>
      <c r="H107" s="39"/>
      <c r="I107" s="1405"/>
    </row>
    <row r="108" spans="1:9" s="293" customFormat="1">
      <c r="A108" s="30"/>
      <c r="B108" s="39"/>
      <c r="C108" s="39"/>
      <c r="D108" s="39"/>
      <c r="E108" s="2211"/>
      <c r="F108" s="1418"/>
      <c r="G108" s="31"/>
      <c r="H108" s="39"/>
      <c r="I108" s="1405"/>
    </row>
    <row r="109" spans="1:9" s="293" customFormat="1">
      <c r="A109" s="1403"/>
      <c r="B109" s="458">
        <v>4</v>
      </c>
      <c r="C109" s="1797" t="s">
        <v>1027</v>
      </c>
      <c r="D109" s="39"/>
      <c r="E109" s="2211"/>
      <c r="F109" s="1418"/>
      <c r="G109" s="31"/>
      <c r="H109" s="39"/>
      <c r="I109" s="1405"/>
    </row>
    <row r="110" spans="1:9" s="293" customFormat="1">
      <c r="A110" s="1403"/>
      <c r="B110" s="932">
        <v>4.8</v>
      </c>
      <c r="C110" s="346" t="s">
        <v>27</v>
      </c>
      <c r="D110" s="39"/>
      <c r="E110" s="2211"/>
      <c r="F110" s="1418"/>
      <c r="G110" s="31"/>
      <c r="H110" s="39"/>
      <c r="I110" s="1405"/>
    </row>
    <row r="111" spans="1:9" s="293" customFormat="1">
      <c r="A111" s="1403"/>
      <c r="B111" s="314">
        <v>60</v>
      </c>
      <c r="C111" s="1406" t="s">
        <v>621</v>
      </c>
      <c r="D111" s="39"/>
      <c r="E111" s="2211"/>
      <c r="F111" s="1418"/>
      <c r="G111" s="31"/>
      <c r="H111" s="39"/>
      <c r="I111" s="1405"/>
    </row>
    <row r="112" spans="1:9" s="293" customFormat="1">
      <c r="A112" s="1403"/>
      <c r="B112" s="314" t="s">
        <v>149</v>
      </c>
      <c r="C112" s="1406" t="s">
        <v>603</v>
      </c>
      <c r="D112" s="39"/>
      <c r="E112" s="30"/>
      <c r="F112" s="595"/>
      <c r="G112" s="1470">
        <v>45</v>
      </c>
      <c r="H112" s="37" t="s">
        <v>246</v>
      </c>
      <c r="I112" s="1405"/>
    </row>
    <row r="113" spans="1:9" s="293" customFormat="1">
      <c r="A113" s="1403" t="s">
        <v>64</v>
      </c>
      <c r="B113" s="314">
        <v>60</v>
      </c>
      <c r="C113" s="1406" t="s">
        <v>621</v>
      </c>
      <c r="D113" s="39"/>
      <c r="E113" s="30"/>
      <c r="F113" s="595"/>
      <c r="G113" s="1470">
        <v>45</v>
      </c>
      <c r="H113" s="37"/>
      <c r="I113" s="1405"/>
    </row>
    <row r="114" spans="1:9" s="293" customFormat="1">
      <c r="A114" s="1790" t="s">
        <v>64</v>
      </c>
      <c r="B114" s="932">
        <v>4.8</v>
      </c>
      <c r="C114" s="346" t="s">
        <v>27</v>
      </c>
      <c r="D114" s="39"/>
      <c r="E114" s="30"/>
      <c r="F114" s="595"/>
      <c r="G114" s="1470">
        <v>45</v>
      </c>
      <c r="H114" s="37"/>
      <c r="I114" s="1405"/>
    </row>
    <row r="115" spans="1:9" s="293" customFormat="1">
      <c r="A115" s="347" t="s">
        <v>64</v>
      </c>
      <c r="B115" s="1832">
        <v>4</v>
      </c>
      <c r="C115" s="1831" t="s">
        <v>1027</v>
      </c>
      <c r="D115" s="1820"/>
      <c r="E115" s="30"/>
      <c r="F115" s="595"/>
      <c r="G115" s="42">
        <v>45</v>
      </c>
      <c r="H115" s="37"/>
      <c r="I115" s="1438"/>
    </row>
    <row r="116" spans="1:9" s="293" customFormat="1" ht="9" customHeight="1">
      <c r="A116" s="30"/>
      <c r="B116" s="39"/>
      <c r="C116" s="39"/>
      <c r="D116" s="39"/>
      <c r="E116" s="37"/>
      <c r="F116" s="1581"/>
      <c r="G116" s="37"/>
      <c r="H116" s="37"/>
      <c r="I116" s="1405"/>
    </row>
    <row r="117" spans="1:9" s="293" customFormat="1">
      <c r="A117" s="30"/>
      <c r="B117" s="458">
        <v>5</v>
      </c>
      <c r="C117" s="2011" t="s">
        <v>643</v>
      </c>
      <c r="D117" s="39"/>
      <c r="E117" s="37"/>
      <c r="F117" s="1581"/>
      <c r="G117" s="37"/>
      <c r="H117" s="37"/>
      <c r="I117" s="2009"/>
    </row>
    <row r="118" spans="1:9" s="293" customFormat="1" ht="14.85" customHeight="1">
      <c r="A118" s="30"/>
      <c r="B118" s="932">
        <v>5.8</v>
      </c>
      <c r="C118" s="346" t="s">
        <v>27</v>
      </c>
      <c r="D118" s="39"/>
      <c r="E118" s="2211"/>
      <c r="F118" s="1418"/>
      <c r="G118" s="31"/>
      <c r="H118" s="39"/>
      <c r="I118" s="1405"/>
    </row>
    <row r="119" spans="1:9" s="293" customFormat="1" ht="14.85" customHeight="1">
      <c r="A119" s="30"/>
      <c r="B119" s="314">
        <v>63</v>
      </c>
      <c r="C119" s="1406" t="s">
        <v>138</v>
      </c>
      <c r="D119" s="39"/>
      <c r="E119" s="2211"/>
      <c r="F119" s="1418"/>
      <c r="G119" s="31"/>
      <c r="H119" s="39"/>
      <c r="I119" s="1405"/>
    </row>
    <row r="120" spans="1:9" s="293" customFormat="1" ht="14.85" customHeight="1">
      <c r="A120" s="30"/>
      <c r="B120" s="458">
        <v>45</v>
      </c>
      <c r="C120" s="1406" t="s">
        <v>22</v>
      </c>
      <c r="D120" s="39"/>
      <c r="E120" s="2211"/>
      <c r="F120" s="1418"/>
      <c r="G120" s="31"/>
      <c r="H120" s="39"/>
      <c r="I120" s="1405"/>
    </row>
    <row r="121" spans="1:9" s="293" customFormat="1" ht="14.85" customHeight="1">
      <c r="A121" s="30"/>
      <c r="B121" s="926" t="s">
        <v>622</v>
      </c>
      <c r="C121" s="1406" t="s">
        <v>623</v>
      </c>
      <c r="D121" s="39"/>
      <c r="E121" s="30"/>
      <c r="F121" s="595"/>
      <c r="G121" s="30">
        <v>1556</v>
      </c>
      <c r="H121" s="37" t="s">
        <v>246</v>
      </c>
      <c r="I121" s="1405"/>
    </row>
    <row r="122" spans="1:9" s="293" customFormat="1" ht="14.85" customHeight="1">
      <c r="A122" s="30"/>
      <c r="B122" s="926" t="s">
        <v>624</v>
      </c>
      <c r="C122" s="1406" t="s">
        <v>625</v>
      </c>
      <c r="D122" s="39"/>
      <c r="E122" s="30"/>
      <c r="F122" s="595"/>
      <c r="G122" s="30">
        <v>838</v>
      </c>
      <c r="H122" s="37" t="s">
        <v>246</v>
      </c>
      <c r="I122" s="1405"/>
    </row>
    <row r="123" spans="1:9" s="293" customFormat="1" ht="25.5">
      <c r="A123" s="30"/>
      <c r="B123" s="926" t="s">
        <v>626</v>
      </c>
      <c r="C123" s="1406" t="s">
        <v>627</v>
      </c>
      <c r="D123" s="39"/>
      <c r="E123" s="30"/>
      <c r="F123" s="595"/>
      <c r="G123" s="30">
        <v>44</v>
      </c>
      <c r="H123" s="37" t="s">
        <v>246</v>
      </c>
      <c r="I123" s="1405"/>
    </row>
    <row r="124" spans="1:9" s="293" customFormat="1" ht="25.5">
      <c r="A124" s="30"/>
      <c r="B124" s="926" t="s">
        <v>628</v>
      </c>
      <c r="C124" s="313" t="s">
        <v>629</v>
      </c>
      <c r="D124" s="39"/>
      <c r="E124" s="30"/>
      <c r="F124" s="595"/>
      <c r="G124" s="30">
        <v>1266</v>
      </c>
      <c r="H124" s="37" t="s">
        <v>246</v>
      </c>
      <c r="I124" s="1405"/>
    </row>
    <row r="125" spans="1:9" s="293" customFormat="1" ht="25.5">
      <c r="A125" s="30"/>
      <c r="B125" s="926" t="s">
        <v>630</v>
      </c>
      <c r="C125" s="313" t="s">
        <v>631</v>
      </c>
      <c r="D125" s="39"/>
      <c r="E125" s="30"/>
      <c r="F125" s="595"/>
      <c r="G125" s="30">
        <v>1510</v>
      </c>
      <c r="H125" s="37" t="s">
        <v>246</v>
      </c>
      <c r="I125" s="1405"/>
    </row>
    <row r="126" spans="1:9" s="293" customFormat="1">
      <c r="A126" s="30"/>
      <c r="B126" s="926" t="s">
        <v>632</v>
      </c>
      <c r="C126" s="2151" t="s">
        <v>1199</v>
      </c>
      <c r="D126" s="39"/>
      <c r="E126" s="30"/>
      <c r="F126" s="595"/>
      <c r="G126" s="1470">
        <v>172</v>
      </c>
      <c r="H126" s="37" t="s">
        <v>246</v>
      </c>
      <c r="I126" s="1405"/>
    </row>
    <row r="127" spans="1:9" s="293" customFormat="1" ht="15" customHeight="1">
      <c r="A127" s="1403" t="s">
        <v>64</v>
      </c>
      <c r="B127" s="458">
        <v>45</v>
      </c>
      <c r="C127" s="1406" t="s">
        <v>22</v>
      </c>
      <c r="D127" s="39"/>
      <c r="E127" s="30"/>
      <c r="F127" s="596"/>
      <c r="G127" s="1470">
        <v>5386</v>
      </c>
      <c r="H127" s="39"/>
      <c r="I127" s="1405"/>
    </row>
    <row r="128" spans="1:9" s="293" customFormat="1" ht="7.9" customHeight="1">
      <c r="A128" s="30"/>
      <c r="B128" s="39"/>
      <c r="C128" s="39"/>
      <c r="D128" s="39"/>
      <c r="E128" s="2211"/>
      <c r="F128" s="1418"/>
      <c r="G128" s="31"/>
      <c r="H128" s="39"/>
      <c r="I128" s="1405"/>
    </row>
    <row r="129" spans="1:10" s="293" customFormat="1" ht="15" customHeight="1">
      <c r="A129" s="1403"/>
      <c r="B129" s="1419">
        <v>46</v>
      </c>
      <c r="C129" s="1406" t="s">
        <v>23</v>
      </c>
      <c r="D129" s="39"/>
      <c r="E129" s="2211"/>
      <c r="F129" s="1418"/>
      <c r="G129" s="31"/>
      <c r="H129" s="39"/>
      <c r="I129" s="1405"/>
    </row>
    <row r="130" spans="1:10" s="293" customFormat="1" ht="25.5">
      <c r="A130" s="1403"/>
      <c r="B130" s="926" t="s">
        <v>634</v>
      </c>
      <c r="C130" s="1406" t="s">
        <v>635</v>
      </c>
      <c r="D130" s="39"/>
      <c r="E130" s="30"/>
      <c r="F130" s="595"/>
      <c r="G130" s="1470">
        <v>648</v>
      </c>
      <c r="H130" s="37" t="s">
        <v>246</v>
      </c>
      <c r="I130" s="2171"/>
      <c r="J130" s="2172"/>
    </row>
    <row r="131" spans="1:10" s="293" customFormat="1">
      <c r="A131" s="1403" t="s">
        <v>64</v>
      </c>
      <c r="B131" s="1419">
        <v>46</v>
      </c>
      <c r="C131" s="1406" t="s">
        <v>23</v>
      </c>
      <c r="D131" s="39"/>
      <c r="E131" s="30"/>
      <c r="F131" s="595"/>
      <c r="G131" s="1470">
        <v>648</v>
      </c>
      <c r="H131" s="39"/>
      <c r="I131" s="1405"/>
    </row>
    <row r="132" spans="1:10" s="293" customFormat="1" ht="9.6" customHeight="1">
      <c r="A132" s="30"/>
      <c r="B132" s="39"/>
      <c r="C132" s="39"/>
      <c r="D132" s="39"/>
      <c r="E132" s="30"/>
      <c r="F132" s="595"/>
      <c r="G132" s="30"/>
      <c r="H132" s="39"/>
      <c r="I132" s="1405"/>
    </row>
    <row r="133" spans="1:10" s="293" customFormat="1">
      <c r="A133" s="30"/>
      <c r="B133" s="1419">
        <v>47</v>
      </c>
      <c r="C133" s="1406" t="s">
        <v>24</v>
      </c>
      <c r="D133" s="39"/>
      <c r="E133" s="30"/>
      <c r="F133" s="595"/>
      <c r="G133" s="30"/>
      <c r="H133" s="39"/>
      <c r="I133" s="1405"/>
    </row>
    <row r="134" spans="1:10" s="293" customFormat="1" ht="25.5">
      <c r="A134" s="30"/>
      <c r="B134" s="926" t="s">
        <v>636</v>
      </c>
      <c r="C134" s="1406" t="s">
        <v>637</v>
      </c>
      <c r="D134" s="39"/>
      <c r="E134" s="30"/>
      <c r="F134" s="595"/>
      <c r="G134" s="30">
        <v>2074</v>
      </c>
      <c r="H134" s="37" t="s">
        <v>246</v>
      </c>
      <c r="I134" s="1405"/>
    </row>
    <row r="135" spans="1:10" s="293" customFormat="1">
      <c r="A135" s="30"/>
      <c r="B135" s="926" t="s">
        <v>638</v>
      </c>
      <c r="C135" s="1406" t="s">
        <v>633</v>
      </c>
      <c r="D135" s="39"/>
      <c r="E135" s="30"/>
      <c r="F135" s="595"/>
      <c r="G135" s="1470">
        <v>225</v>
      </c>
      <c r="H135" s="37" t="s">
        <v>246</v>
      </c>
      <c r="I135" s="1405"/>
    </row>
    <row r="136" spans="1:10" s="293" customFormat="1">
      <c r="A136" s="1403" t="s">
        <v>64</v>
      </c>
      <c r="B136" s="1419">
        <v>47</v>
      </c>
      <c r="C136" s="1406" t="s">
        <v>24</v>
      </c>
      <c r="D136" s="39"/>
      <c r="E136" s="30"/>
      <c r="F136" s="595"/>
      <c r="G136" s="1470">
        <v>2299</v>
      </c>
      <c r="H136" s="39"/>
      <c r="I136" s="1405"/>
    </row>
    <row r="137" spans="1:10" s="293" customFormat="1" ht="8.4499999999999993" customHeight="1">
      <c r="A137" s="30"/>
      <c r="B137" s="39"/>
      <c r="C137" s="39"/>
      <c r="D137" s="39"/>
      <c r="E137" s="30"/>
      <c r="F137" s="595"/>
      <c r="G137" s="30"/>
      <c r="H137" s="39"/>
      <c r="I137" s="1405"/>
    </row>
    <row r="138" spans="1:10" s="293" customFormat="1">
      <c r="A138" s="1403"/>
      <c r="B138" s="1419">
        <v>48</v>
      </c>
      <c r="C138" s="1406" t="s">
        <v>25</v>
      </c>
      <c r="D138" s="39"/>
      <c r="E138" s="30"/>
      <c r="F138" s="595"/>
      <c r="G138" s="30"/>
      <c r="H138" s="39"/>
      <c r="I138" s="1405"/>
    </row>
    <row r="139" spans="1:10" s="293" customFormat="1" ht="25.5">
      <c r="A139" s="1403"/>
      <c r="B139" s="926" t="s">
        <v>639</v>
      </c>
      <c r="C139" s="1406" t="s">
        <v>640</v>
      </c>
      <c r="D139" s="39"/>
      <c r="E139" s="30"/>
      <c r="F139" s="596"/>
      <c r="G139" s="30">
        <v>1039</v>
      </c>
      <c r="H139" s="37" t="s">
        <v>246</v>
      </c>
      <c r="I139" s="1405"/>
    </row>
    <row r="140" spans="1:10" s="293" customFormat="1" ht="25.5">
      <c r="A140" s="1403"/>
      <c r="B140" s="926" t="s">
        <v>641</v>
      </c>
      <c r="C140" s="313" t="s">
        <v>642</v>
      </c>
      <c r="D140" s="39"/>
      <c r="E140" s="30"/>
      <c r="F140" s="596"/>
      <c r="G140" s="1470">
        <v>1278</v>
      </c>
      <c r="H140" s="37" t="s">
        <v>246</v>
      </c>
      <c r="I140" s="1405"/>
    </row>
    <row r="141" spans="1:10" s="293" customFormat="1" ht="14.85" customHeight="1">
      <c r="A141" s="1403" t="s">
        <v>64</v>
      </c>
      <c r="B141" s="1419">
        <v>48</v>
      </c>
      <c r="C141" s="1406" t="s">
        <v>25</v>
      </c>
      <c r="D141" s="39"/>
      <c r="E141" s="30"/>
      <c r="F141" s="596"/>
      <c r="G141" s="1470">
        <v>2317</v>
      </c>
      <c r="H141" s="39"/>
      <c r="I141" s="1405"/>
    </row>
    <row r="142" spans="1:10" s="293" customFormat="1" ht="14.85" customHeight="1">
      <c r="A142" s="1403" t="s">
        <v>64</v>
      </c>
      <c r="B142" s="314">
        <v>63</v>
      </c>
      <c r="C142" s="1406" t="s">
        <v>138</v>
      </c>
      <c r="D142" s="39"/>
      <c r="E142" s="30"/>
      <c r="F142" s="596"/>
      <c r="G142" s="1472">
        <v>10650</v>
      </c>
      <c r="H142" s="39"/>
      <c r="I142" s="1405"/>
    </row>
    <row r="143" spans="1:10" s="293" customFormat="1" ht="14.85" customHeight="1">
      <c r="A143" s="1403" t="s">
        <v>64</v>
      </c>
      <c r="B143" s="932">
        <v>5.8</v>
      </c>
      <c r="C143" s="346" t="s">
        <v>27</v>
      </c>
      <c r="D143" s="39"/>
      <c r="E143" s="30"/>
      <c r="F143" s="596"/>
      <c r="G143" s="1470">
        <v>10650</v>
      </c>
      <c r="H143" s="39"/>
      <c r="I143" s="1405"/>
    </row>
    <row r="144" spans="1:10" s="293" customFormat="1" ht="14.85" customHeight="1">
      <c r="A144" s="1403" t="s">
        <v>64</v>
      </c>
      <c r="B144" s="458">
        <v>5</v>
      </c>
      <c r="C144" s="1406" t="s">
        <v>643</v>
      </c>
      <c r="D144" s="39"/>
      <c r="E144" s="30"/>
      <c r="F144" s="596"/>
      <c r="G144" s="42">
        <v>10650</v>
      </c>
      <c r="H144" s="39"/>
      <c r="I144" s="1405"/>
    </row>
    <row r="145" spans="1:9" s="293" customFormat="1" ht="7.15" customHeight="1">
      <c r="A145" s="1570"/>
      <c r="B145" s="458"/>
      <c r="C145" s="1447"/>
      <c r="D145" s="39"/>
      <c r="E145" s="30"/>
      <c r="F145" s="596"/>
      <c r="G145" s="30"/>
      <c r="H145" s="39"/>
      <c r="I145" s="1573"/>
    </row>
    <row r="146" spans="1:9" s="293" customFormat="1">
      <c r="A146" s="2006"/>
      <c r="B146" s="314">
        <v>80</v>
      </c>
      <c r="C146" s="2011" t="s">
        <v>53</v>
      </c>
      <c r="D146" s="39"/>
      <c r="E146" s="30"/>
      <c r="F146" s="596"/>
      <c r="G146" s="30"/>
      <c r="H146" s="39"/>
      <c r="I146" s="2009"/>
    </row>
    <row r="147" spans="1:9" s="293" customFormat="1" ht="14.85" customHeight="1">
      <c r="A147" s="1570"/>
      <c r="B147" s="932">
        <v>80.001000000000005</v>
      </c>
      <c r="C147" s="346" t="s">
        <v>43</v>
      </c>
      <c r="D147" s="39"/>
      <c r="E147" s="30"/>
      <c r="F147" s="596"/>
      <c r="G147" s="30"/>
      <c r="H147" s="39"/>
      <c r="I147" s="1573"/>
    </row>
    <row r="148" spans="1:9" s="293" customFormat="1" ht="14.85" customHeight="1">
      <c r="A148" s="1570"/>
      <c r="B148" s="1393">
        <v>0.44</v>
      </c>
      <c r="C148" s="1447" t="s">
        <v>72</v>
      </c>
      <c r="D148" s="39"/>
      <c r="E148" s="30"/>
      <c r="F148" s="596"/>
      <c r="G148" s="30"/>
      <c r="H148" s="39"/>
      <c r="I148" s="1573"/>
    </row>
    <row r="149" spans="1:9" s="293" customFormat="1" ht="14.85" customHeight="1">
      <c r="A149" s="1570"/>
      <c r="B149" s="926" t="s">
        <v>312</v>
      </c>
      <c r="C149" s="1447" t="s">
        <v>125</v>
      </c>
      <c r="D149" s="39"/>
      <c r="E149" s="30"/>
      <c r="F149" s="596"/>
      <c r="G149" s="1470">
        <v>3370</v>
      </c>
      <c r="H149" s="37" t="s">
        <v>248</v>
      </c>
      <c r="I149" s="1573"/>
    </row>
    <row r="150" spans="1:9" s="293" customFormat="1" ht="14.85" customHeight="1">
      <c r="A150" s="1570" t="s">
        <v>64</v>
      </c>
      <c r="B150" s="1393">
        <v>0.44</v>
      </c>
      <c r="C150" s="1447" t="s">
        <v>72</v>
      </c>
      <c r="D150" s="39"/>
      <c r="E150" s="30"/>
      <c r="F150" s="596"/>
      <c r="G150" s="1470">
        <v>3370</v>
      </c>
      <c r="H150" s="39"/>
      <c r="I150" s="1573"/>
    </row>
    <row r="151" spans="1:9" s="293" customFormat="1" ht="14.85" customHeight="1">
      <c r="A151" s="1570" t="s">
        <v>64</v>
      </c>
      <c r="B151" s="932">
        <v>80.001000000000005</v>
      </c>
      <c r="C151" s="346" t="s">
        <v>43</v>
      </c>
      <c r="D151" s="39"/>
      <c r="E151" s="30"/>
      <c r="F151" s="596"/>
      <c r="G151" s="1470">
        <v>3370</v>
      </c>
      <c r="H151" s="39"/>
      <c r="I151" s="1573"/>
    </row>
    <row r="152" spans="1:9" s="293" customFormat="1" ht="14.85" customHeight="1">
      <c r="A152" s="2006"/>
      <c r="B152" s="314">
        <v>80</v>
      </c>
      <c r="C152" s="2011" t="s">
        <v>53</v>
      </c>
      <c r="D152" s="39"/>
      <c r="E152" s="30"/>
      <c r="F152" s="596"/>
      <c r="G152" s="1470">
        <v>3370</v>
      </c>
      <c r="H152" s="39"/>
      <c r="I152" s="2009"/>
    </row>
    <row r="153" spans="1:9" s="293" customFormat="1" ht="14.85" customHeight="1">
      <c r="A153" s="347" t="s">
        <v>64</v>
      </c>
      <c r="B153" s="933">
        <v>2801</v>
      </c>
      <c r="C153" s="928" t="s">
        <v>601</v>
      </c>
      <c r="D153" s="1820"/>
      <c r="E153" s="30"/>
      <c r="F153" s="596"/>
      <c r="G153" s="42">
        <v>18738</v>
      </c>
      <c r="H153" s="39"/>
      <c r="I153" s="1405"/>
    </row>
    <row r="154" spans="1:9" s="293" customFormat="1" ht="7.15" customHeight="1">
      <c r="A154" s="1570"/>
      <c r="B154" s="459"/>
      <c r="C154" s="346"/>
      <c r="D154" s="39"/>
      <c r="E154" s="30"/>
      <c r="F154" s="595"/>
      <c r="G154" s="30"/>
      <c r="H154" s="39"/>
      <c r="I154" s="1573"/>
    </row>
    <row r="155" spans="1:9" s="293" customFormat="1">
      <c r="A155" s="1570" t="s">
        <v>69</v>
      </c>
      <c r="B155" s="459">
        <v>2810</v>
      </c>
      <c r="C155" s="346" t="s">
        <v>840</v>
      </c>
      <c r="D155" s="39"/>
      <c r="E155" s="30"/>
      <c r="F155" s="595"/>
      <c r="G155" s="30"/>
      <c r="H155" s="39"/>
      <c r="I155" s="1573"/>
    </row>
    <row r="156" spans="1:9" s="293" customFormat="1">
      <c r="A156" s="1570"/>
      <c r="B156" s="314">
        <v>60</v>
      </c>
      <c r="C156" s="1447" t="s">
        <v>143</v>
      </c>
      <c r="D156" s="39"/>
      <c r="E156" s="30"/>
      <c r="F156" s="595"/>
      <c r="G156" s="30"/>
      <c r="H156" s="39"/>
      <c r="I156" s="1573"/>
    </row>
    <row r="157" spans="1:9" s="293" customFormat="1">
      <c r="A157" s="1570"/>
      <c r="B157" s="462">
        <v>60.8</v>
      </c>
      <c r="C157" s="346" t="s">
        <v>27</v>
      </c>
      <c r="D157" s="39"/>
      <c r="E157" s="30"/>
      <c r="F157" s="595"/>
      <c r="G157" s="30"/>
      <c r="H157" s="39"/>
      <c r="I157" s="1573"/>
    </row>
    <row r="158" spans="1:9" s="293" customFormat="1">
      <c r="A158" s="1570"/>
      <c r="B158" s="314">
        <v>62</v>
      </c>
      <c r="C158" s="1447" t="s">
        <v>841</v>
      </c>
      <c r="D158" s="39"/>
      <c r="E158" s="30"/>
      <c r="F158" s="595"/>
      <c r="G158" s="30"/>
      <c r="H158" s="39"/>
      <c r="I158" s="1573"/>
    </row>
    <row r="159" spans="1:9" s="293" customFormat="1">
      <c r="A159" s="1580"/>
      <c r="B159" s="926" t="s">
        <v>842</v>
      </c>
      <c r="C159" s="1447" t="s">
        <v>843</v>
      </c>
      <c r="D159" s="39"/>
      <c r="E159" s="30"/>
      <c r="F159" s="596"/>
      <c r="G159" s="1470">
        <v>6700</v>
      </c>
      <c r="H159" s="2075" t="s">
        <v>255</v>
      </c>
      <c r="I159" s="1573"/>
    </row>
    <row r="160" spans="1:9" s="293" customFormat="1">
      <c r="A160" s="1570" t="s">
        <v>64</v>
      </c>
      <c r="B160" s="314">
        <v>62</v>
      </c>
      <c r="C160" s="1447" t="s">
        <v>841</v>
      </c>
      <c r="D160" s="39"/>
      <c r="E160" s="30"/>
      <c r="F160" s="596"/>
      <c r="G160" s="1470">
        <v>6700</v>
      </c>
      <c r="H160" s="39"/>
      <c r="I160" s="1573"/>
    </row>
    <row r="161" spans="1:9" s="293" customFormat="1">
      <c r="A161" s="1570" t="s">
        <v>64</v>
      </c>
      <c r="B161" s="462">
        <v>60.8</v>
      </c>
      <c r="C161" s="346" t="s">
        <v>27</v>
      </c>
      <c r="D161" s="39"/>
      <c r="E161" s="30"/>
      <c r="F161" s="596"/>
      <c r="G161" s="1470">
        <v>6700</v>
      </c>
      <c r="H161" s="39"/>
      <c r="I161" s="1573"/>
    </row>
    <row r="162" spans="1:9" s="293" customFormat="1">
      <c r="A162" s="1570" t="s">
        <v>64</v>
      </c>
      <c r="B162" s="314">
        <v>60</v>
      </c>
      <c r="C162" s="1447" t="s">
        <v>143</v>
      </c>
      <c r="D162" s="39"/>
      <c r="E162" s="30"/>
      <c r="F162" s="596"/>
      <c r="G162" s="1470">
        <v>6700</v>
      </c>
      <c r="H162" s="39"/>
      <c r="I162" s="1573"/>
    </row>
    <row r="163" spans="1:9" s="293" customFormat="1">
      <c r="A163" s="1570" t="s">
        <v>64</v>
      </c>
      <c r="B163" s="459">
        <v>2810</v>
      </c>
      <c r="C163" s="346" t="s">
        <v>840</v>
      </c>
      <c r="D163" s="39"/>
      <c r="E163" s="1470"/>
      <c r="F163" s="1155"/>
      <c r="G163" s="1470">
        <v>6700</v>
      </c>
      <c r="H163" s="39"/>
      <c r="I163" s="1573"/>
    </row>
    <row r="164" spans="1:9" s="293" customFormat="1">
      <c r="A164" s="351" t="s">
        <v>64</v>
      </c>
      <c r="B164" s="463"/>
      <c r="C164" s="352" t="s">
        <v>68</v>
      </c>
      <c r="D164" s="1270"/>
      <c r="E164" s="1470"/>
      <c r="F164" s="1155"/>
      <c r="G164" s="1470">
        <v>26195</v>
      </c>
      <c r="H164" s="37"/>
      <c r="I164" s="1405"/>
    </row>
    <row r="165" spans="1:9" s="293" customFormat="1" ht="5.45" customHeight="1">
      <c r="A165" s="1796"/>
      <c r="B165" s="1214"/>
      <c r="C165" s="1215"/>
      <c r="D165" s="1834"/>
      <c r="E165" s="30"/>
      <c r="F165" s="595"/>
      <c r="G165" s="30"/>
      <c r="H165" s="37"/>
      <c r="I165" s="1795"/>
    </row>
    <row r="166" spans="1:9" ht="14.45" customHeight="1">
      <c r="A166" s="1790"/>
      <c r="B166" s="314"/>
      <c r="C166" s="346" t="s">
        <v>21</v>
      </c>
      <c r="D166" s="307"/>
      <c r="E166" s="1217"/>
      <c r="F166" s="586"/>
      <c r="G166" s="307"/>
      <c r="H166" s="613"/>
      <c r="I166" s="355"/>
    </row>
    <row r="167" spans="1:9" s="290" customFormat="1" ht="14.45" customHeight="1">
      <c r="A167" s="1790"/>
      <c r="B167" s="314">
        <v>4801</v>
      </c>
      <c r="C167" s="346" t="s">
        <v>432</v>
      </c>
      <c r="D167" s="307"/>
      <c r="E167" s="1217"/>
      <c r="F167" s="586"/>
      <c r="G167" s="307"/>
      <c r="H167" s="613"/>
      <c r="I167" s="461"/>
    </row>
    <row r="168" spans="1:9" s="290" customFormat="1" ht="14.45" customHeight="1">
      <c r="A168" s="1308"/>
      <c r="B168" s="1287" t="s">
        <v>476</v>
      </c>
      <c r="C168" s="1309" t="s">
        <v>493</v>
      </c>
      <c r="D168" s="307"/>
      <c r="E168" s="307"/>
      <c r="F168" s="586"/>
      <c r="G168" s="307"/>
      <c r="H168" s="613"/>
      <c r="I168" s="461"/>
    </row>
    <row r="169" spans="1:9" s="290" customFormat="1" ht="14.45" customHeight="1">
      <c r="A169" s="1308"/>
      <c r="B169" s="1828" t="s">
        <v>494</v>
      </c>
      <c r="C169" s="346" t="s">
        <v>27</v>
      </c>
      <c r="D169" s="307"/>
      <c r="E169" s="307"/>
      <c r="F169" s="586"/>
      <c r="G169" s="307"/>
      <c r="H169" s="613"/>
      <c r="I169" s="461"/>
    </row>
    <row r="170" spans="1:9" s="290" customFormat="1" ht="27" customHeight="1">
      <c r="A170" s="314"/>
      <c r="B170" s="1287">
        <v>49</v>
      </c>
      <c r="C170" s="1309" t="s">
        <v>495</v>
      </c>
      <c r="D170" s="307"/>
      <c r="E170" s="307"/>
      <c r="F170" s="586"/>
      <c r="G170" s="307"/>
      <c r="H170" s="613"/>
      <c r="I170" s="461"/>
    </row>
    <row r="171" spans="1:9" s="290" customFormat="1" ht="15" customHeight="1">
      <c r="A171" s="314"/>
      <c r="B171" s="314" t="s">
        <v>496</v>
      </c>
      <c r="C171" s="1309" t="s">
        <v>4</v>
      </c>
      <c r="D171" s="307"/>
      <c r="E171" s="307"/>
      <c r="F171" s="586"/>
      <c r="G171" s="310">
        <v>5613</v>
      </c>
      <c r="H171" s="613" t="s">
        <v>254</v>
      </c>
      <c r="I171" s="461"/>
    </row>
    <row r="172" spans="1:9" s="290" customFormat="1" ht="25.5">
      <c r="A172" s="1790" t="s">
        <v>64</v>
      </c>
      <c r="B172" s="1287">
        <v>49</v>
      </c>
      <c r="C172" s="1797" t="s">
        <v>495</v>
      </c>
      <c r="D172" s="307"/>
      <c r="E172" s="307"/>
      <c r="F172" s="586"/>
      <c r="G172" s="305">
        <v>5613</v>
      </c>
      <c r="H172" s="613"/>
      <c r="I172" s="461"/>
    </row>
    <row r="173" spans="1:9" s="290" customFormat="1" ht="9.6" customHeight="1">
      <c r="A173" s="314"/>
      <c r="B173" s="314"/>
      <c r="C173" s="1447"/>
      <c r="D173" s="307"/>
      <c r="E173" s="307"/>
      <c r="F173" s="586"/>
      <c r="G173" s="307"/>
      <c r="H173" s="613"/>
      <c r="I173" s="461"/>
    </row>
    <row r="174" spans="1:9" s="290" customFormat="1" ht="28.15" customHeight="1">
      <c r="A174" s="314"/>
      <c r="B174" s="314">
        <v>57</v>
      </c>
      <c r="C174" s="1447" t="s">
        <v>844</v>
      </c>
      <c r="D174" s="307"/>
      <c r="E174" s="307"/>
      <c r="F174" s="586"/>
      <c r="G174" s="307"/>
      <c r="H174" s="613"/>
      <c r="I174" s="461"/>
    </row>
    <row r="175" spans="1:9" s="290" customFormat="1" ht="15" customHeight="1">
      <c r="A175" s="314"/>
      <c r="B175" s="314" t="s">
        <v>845</v>
      </c>
      <c r="C175" s="1447" t="s">
        <v>4</v>
      </c>
      <c r="D175" s="307"/>
      <c r="E175" s="307"/>
      <c r="F175" s="586"/>
      <c r="G175" s="310">
        <v>9800</v>
      </c>
      <c r="H175" s="1824" t="s">
        <v>283</v>
      </c>
      <c r="I175" s="461"/>
    </row>
    <row r="176" spans="1:9" s="290" customFormat="1" ht="27.6" customHeight="1">
      <c r="A176" s="1790" t="s">
        <v>64</v>
      </c>
      <c r="B176" s="314">
        <v>57</v>
      </c>
      <c r="C176" s="1797" t="s">
        <v>844</v>
      </c>
      <c r="D176" s="307"/>
      <c r="E176" s="307"/>
      <c r="F176" s="586"/>
      <c r="G176" s="305">
        <v>9800</v>
      </c>
      <c r="H176" s="1824"/>
      <c r="I176" s="461"/>
    </row>
    <row r="177" spans="1:9" s="290" customFormat="1" ht="13.9" customHeight="1">
      <c r="A177" s="314"/>
      <c r="B177" s="314"/>
      <c r="C177" s="1447"/>
      <c r="D177" s="307"/>
      <c r="E177" s="307"/>
      <c r="F177" s="586"/>
      <c r="G177" s="307"/>
      <c r="H177" s="613"/>
      <c r="I177" s="461"/>
    </row>
    <row r="178" spans="1:9" s="290" customFormat="1" ht="25.5">
      <c r="A178" s="314"/>
      <c r="B178" s="314">
        <v>63</v>
      </c>
      <c r="C178" s="1447" t="s">
        <v>846</v>
      </c>
      <c r="D178" s="307"/>
      <c r="E178" s="307"/>
      <c r="F178" s="586"/>
      <c r="G178" s="307"/>
      <c r="H178" s="613"/>
      <c r="I178" s="461"/>
    </row>
    <row r="179" spans="1:9" s="290" customFormat="1" ht="15" customHeight="1">
      <c r="A179" s="314"/>
      <c r="B179" s="314" t="s">
        <v>518</v>
      </c>
      <c r="C179" s="1447" t="s">
        <v>4</v>
      </c>
      <c r="D179" s="307"/>
      <c r="E179" s="307"/>
      <c r="F179" s="586"/>
      <c r="G179" s="310">
        <v>19270</v>
      </c>
      <c r="H179" s="613" t="s">
        <v>256</v>
      </c>
      <c r="I179" s="461"/>
    </row>
    <row r="180" spans="1:9" s="290" customFormat="1" ht="25.5">
      <c r="A180" s="1790" t="s">
        <v>64</v>
      </c>
      <c r="B180" s="314">
        <v>63</v>
      </c>
      <c r="C180" s="1797" t="s">
        <v>846</v>
      </c>
      <c r="D180" s="307"/>
      <c r="E180" s="307"/>
      <c r="F180" s="586"/>
      <c r="G180" s="305">
        <v>19270</v>
      </c>
      <c r="H180" s="613"/>
      <c r="I180" s="461"/>
    </row>
    <row r="181" spans="1:9" s="290" customFormat="1" ht="7.9" customHeight="1">
      <c r="A181" s="314"/>
      <c r="B181" s="314"/>
      <c r="C181" s="1797"/>
      <c r="D181" s="307"/>
      <c r="E181" s="307"/>
      <c r="F181" s="586"/>
      <c r="G181" s="307"/>
      <c r="H181" s="613"/>
      <c r="I181" s="461"/>
    </row>
    <row r="182" spans="1:9" s="290" customFormat="1" ht="54" customHeight="1">
      <c r="A182" s="314"/>
      <c r="B182" s="314">
        <v>65</v>
      </c>
      <c r="C182" s="1447" t="s">
        <v>847</v>
      </c>
      <c r="D182" s="307"/>
      <c r="E182" s="307"/>
      <c r="F182" s="586"/>
      <c r="G182" s="307"/>
      <c r="H182" s="613"/>
      <c r="I182" s="461"/>
    </row>
    <row r="183" spans="1:9" s="290" customFormat="1" ht="15" customHeight="1">
      <c r="A183" s="314"/>
      <c r="B183" s="314" t="s">
        <v>848</v>
      </c>
      <c r="C183" s="1447" t="s">
        <v>376</v>
      </c>
      <c r="D183" s="307"/>
      <c r="E183" s="307"/>
      <c r="F183" s="1272"/>
      <c r="G183" s="310">
        <v>11600</v>
      </c>
      <c r="H183" s="613" t="s">
        <v>257</v>
      </c>
      <c r="I183" s="461"/>
    </row>
    <row r="184" spans="1:9" s="290" customFormat="1" ht="55.9" customHeight="1">
      <c r="A184" s="347" t="s">
        <v>64</v>
      </c>
      <c r="B184" s="1833">
        <v>65</v>
      </c>
      <c r="C184" s="1831" t="s">
        <v>847</v>
      </c>
      <c r="D184" s="310"/>
      <c r="E184" s="307"/>
      <c r="F184" s="1272"/>
      <c r="G184" s="305">
        <v>11600</v>
      </c>
      <c r="H184" s="613"/>
      <c r="I184" s="461"/>
    </row>
    <row r="185" spans="1:9" s="290" customFormat="1" ht="12" customHeight="1">
      <c r="A185" s="1790"/>
      <c r="B185" s="314"/>
      <c r="C185" s="1447"/>
      <c r="D185" s="307"/>
      <c r="E185" s="307"/>
      <c r="F185" s="586"/>
      <c r="G185" s="307"/>
      <c r="H185" s="613"/>
      <c r="I185" s="461"/>
    </row>
    <row r="186" spans="1:9" s="290" customFormat="1" ht="15" customHeight="1">
      <c r="A186" s="1790"/>
      <c r="B186" s="314">
        <v>76</v>
      </c>
      <c r="C186" s="1447" t="s">
        <v>849</v>
      </c>
      <c r="D186" s="307"/>
      <c r="E186" s="307"/>
      <c r="F186" s="586"/>
      <c r="G186" s="307"/>
      <c r="H186" s="613"/>
      <c r="I186" s="461"/>
    </row>
    <row r="187" spans="1:9" s="290" customFormat="1" ht="15" customHeight="1">
      <c r="A187" s="1790"/>
      <c r="B187" s="314" t="s">
        <v>850</v>
      </c>
      <c r="C187" s="1447" t="s">
        <v>4</v>
      </c>
      <c r="D187" s="307"/>
      <c r="E187" s="307"/>
      <c r="F187" s="586"/>
      <c r="G187" s="310">
        <v>4085</v>
      </c>
      <c r="H187" s="613" t="s">
        <v>424</v>
      </c>
      <c r="I187" s="461"/>
    </row>
    <row r="188" spans="1:9" s="290" customFormat="1" ht="15" customHeight="1">
      <c r="A188" s="1790" t="s">
        <v>64</v>
      </c>
      <c r="B188" s="314">
        <v>76</v>
      </c>
      <c r="C188" s="1797" t="s">
        <v>849</v>
      </c>
      <c r="D188" s="307"/>
      <c r="E188" s="307"/>
      <c r="F188" s="586"/>
      <c r="G188" s="305">
        <v>4085</v>
      </c>
      <c r="H188" s="613"/>
      <c r="I188" s="461"/>
    </row>
    <row r="189" spans="1:9" s="290" customFormat="1" ht="12" customHeight="1">
      <c r="A189" s="314"/>
      <c r="B189" s="314"/>
      <c r="C189" s="1447"/>
      <c r="D189" s="307"/>
      <c r="E189" s="307"/>
      <c r="F189" s="586"/>
      <c r="G189" s="307"/>
      <c r="H189" s="613"/>
      <c r="I189" s="461"/>
    </row>
    <row r="190" spans="1:9" s="290" customFormat="1" ht="15" customHeight="1">
      <c r="A190" s="314"/>
      <c r="B190" s="314">
        <v>82</v>
      </c>
      <c r="C190" s="1447" t="s">
        <v>851</v>
      </c>
      <c r="D190" s="307"/>
      <c r="E190" s="307"/>
      <c r="F190" s="586"/>
      <c r="G190" s="307"/>
      <c r="H190" s="613"/>
      <c r="I190" s="461"/>
    </row>
    <row r="191" spans="1:9" s="290" customFormat="1" ht="15" customHeight="1">
      <c r="A191" s="314"/>
      <c r="B191" s="314" t="s">
        <v>852</v>
      </c>
      <c r="C191" s="1447" t="s">
        <v>4</v>
      </c>
      <c r="D191" s="307"/>
      <c r="E191" s="307"/>
      <c r="F191" s="1272"/>
      <c r="G191" s="310">
        <v>856</v>
      </c>
      <c r="H191" s="613" t="s">
        <v>425</v>
      </c>
      <c r="I191" s="461"/>
    </row>
    <row r="192" spans="1:9" s="290" customFormat="1" ht="15" customHeight="1">
      <c r="A192" s="1790" t="s">
        <v>64</v>
      </c>
      <c r="B192" s="314">
        <v>82</v>
      </c>
      <c r="C192" s="1797" t="s">
        <v>851</v>
      </c>
      <c r="D192" s="307"/>
      <c r="E192" s="307"/>
      <c r="F192" s="1272"/>
      <c r="G192" s="307">
        <v>856</v>
      </c>
      <c r="H192" s="613"/>
      <c r="I192" s="461"/>
    </row>
    <row r="193" spans="1:9" s="290" customFormat="1" ht="15" customHeight="1">
      <c r="A193" s="1168" t="s">
        <v>64</v>
      </c>
      <c r="B193" s="1828" t="s">
        <v>494</v>
      </c>
      <c r="C193" s="346" t="s">
        <v>27</v>
      </c>
      <c r="D193" s="307"/>
      <c r="E193" s="307"/>
      <c r="F193" s="586"/>
      <c r="G193" s="305">
        <v>51224</v>
      </c>
      <c r="H193" s="613"/>
      <c r="I193" s="461"/>
    </row>
    <row r="194" spans="1:9" s="290" customFormat="1" ht="15" customHeight="1">
      <c r="A194" s="1308" t="s">
        <v>64</v>
      </c>
      <c r="B194" s="1287" t="s">
        <v>476</v>
      </c>
      <c r="C194" s="1309" t="s">
        <v>493</v>
      </c>
      <c r="D194" s="307"/>
      <c r="E194" s="307"/>
      <c r="F194" s="586"/>
      <c r="G194" s="305">
        <v>51224</v>
      </c>
      <c r="H194" s="613"/>
      <c r="I194" s="461"/>
    </row>
    <row r="195" spans="1:9" s="290" customFormat="1" ht="12" customHeight="1">
      <c r="A195" s="1570"/>
      <c r="B195" s="1287"/>
      <c r="C195" s="1447"/>
      <c r="D195" s="307"/>
      <c r="E195" s="307"/>
      <c r="F195" s="586"/>
      <c r="G195" s="307"/>
      <c r="H195" s="613"/>
      <c r="I195" s="461"/>
    </row>
    <row r="196" spans="1:9" s="290" customFormat="1" ht="15" customHeight="1">
      <c r="A196" s="1790"/>
      <c r="B196" s="458">
        <v>6</v>
      </c>
      <c r="C196" s="1797" t="s">
        <v>854</v>
      </c>
      <c r="D196" s="307"/>
      <c r="E196" s="307"/>
      <c r="F196" s="586"/>
      <c r="G196" s="307"/>
      <c r="H196" s="613"/>
      <c r="I196" s="461"/>
    </row>
    <row r="197" spans="1:9" s="290" customFormat="1" ht="15" customHeight="1">
      <c r="A197" s="1570"/>
      <c r="B197" s="462">
        <v>6.8</v>
      </c>
      <c r="C197" s="346" t="s">
        <v>27</v>
      </c>
      <c r="D197" s="307"/>
      <c r="E197" s="307"/>
      <c r="F197" s="586"/>
      <c r="G197" s="307"/>
      <c r="H197" s="613"/>
      <c r="I197" s="461"/>
    </row>
    <row r="198" spans="1:9" s="290" customFormat="1" ht="27.6" customHeight="1">
      <c r="A198" s="1570"/>
      <c r="B198" s="1582">
        <v>64</v>
      </c>
      <c r="C198" s="2012" t="s">
        <v>853</v>
      </c>
      <c r="D198" s="307"/>
      <c r="E198" s="307"/>
      <c r="F198" s="586"/>
      <c r="G198" s="307"/>
      <c r="H198" s="613"/>
      <c r="I198" s="461"/>
    </row>
    <row r="199" spans="1:9" s="290" customFormat="1" ht="15" customHeight="1">
      <c r="A199" s="1790"/>
      <c r="B199" s="1829" t="s">
        <v>527</v>
      </c>
      <c r="C199" s="1583" t="s">
        <v>4</v>
      </c>
      <c r="D199" s="307"/>
      <c r="E199" s="307"/>
      <c r="F199" s="586"/>
      <c r="G199" s="310">
        <v>7400</v>
      </c>
      <c r="H199" s="613" t="s">
        <v>426</v>
      </c>
      <c r="I199" s="461"/>
    </row>
    <row r="200" spans="1:9" s="290" customFormat="1" ht="28.5" customHeight="1">
      <c r="A200" s="1570" t="s">
        <v>64</v>
      </c>
      <c r="B200" s="1582">
        <v>64</v>
      </c>
      <c r="C200" s="2012" t="s">
        <v>853</v>
      </c>
      <c r="D200" s="307"/>
      <c r="E200" s="307"/>
      <c r="F200" s="586"/>
      <c r="G200" s="305">
        <v>7400</v>
      </c>
      <c r="H200" s="613"/>
      <c r="I200" s="461"/>
    </row>
    <row r="201" spans="1:9" s="290" customFormat="1" ht="15" customHeight="1">
      <c r="A201" s="1570" t="s">
        <v>64</v>
      </c>
      <c r="B201" s="462">
        <v>6.8</v>
      </c>
      <c r="C201" s="346" t="s">
        <v>27</v>
      </c>
      <c r="D201" s="307"/>
      <c r="E201" s="307"/>
      <c r="F201" s="586"/>
      <c r="G201" s="305">
        <v>7400</v>
      </c>
      <c r="H201" s="613"/>
      <c r="I201" s="461"/>
    </row>
    <row r="202" spans="1:9" s="290" customFormat="1" ht="15" customHeight="1">
      <c r="A202" s="1570" t="s">
        <v>64</v>
      </c>
      <c r="B202" s="458">
        <v>6</v>
      </c>
      <c r="C202" s="1447" t="s">
        <v>854</v>
      </c>
      <c r="D202" s="307"/>
      <c r="E202" s="307"/>
      <c r="F202" s="586"/>
      <c r="G202" s="305">
        <v>7400</v>
      </c>
      <c r="H202" s="613"/>
      <c r="I202" s="461"/>
    </row>
    <row r="203" spans="1:9" s="290" customFormat="1" ht="12" customHeight="1">
      <c r="A203" s="1570"/>
      <c r="B203" s="1287"/>
      <c r="C203" s="1447"/>
      <c r="D203" s="307"/>
      <c r="E203" s="307"/>
      <c r="F203" s="586"/>
      <c r="G203" s="307"/>
      <c r="H203" s="613"/>
      <c r="I203" s="461"/>
    </row>
    <row r="204" spans="1:9" ht="15" customHeight="1">
      <c r="A204" s="287"/>
      <c r="B204" s="314">
        <v>80</v>
      </c>
      <c r="C204" s="1212" t="s">
        <v>53</v>
      </c>
      <c r="D204" s="307"/>
      <c r="E204" s="1217"/>
      <c r="F204" s="586"/>
      <c r="G204" s="307"/>
      <c r="H204" s="613"/>
      <c r="I204" s="355"/>
    </row>
    <row r="205" spans="1:9" ht="28.5" customHeight="1">
      <c r="A205" s="314"/>
      <c r="B205" s="932">
        <v>80.19</v>
      </c>
      <c r="C205" s="346" t="s">
        <v>433</v>
      </c>
      <c r="D205" s="307"/>
      <c r="E205" s="1217"/>
      <c r="F205" s="586"/>
      <c r="G205" s="307"/>
      <c r="H205" s="613"/>
      <c r="I205" s="355"/>
    </row>
    <row r="206" spans="1:9" ht="41.25" customHeight="1">
      <c r="A206" s="314" t="s">
        <v>250</v>
      </c>
      <c r="B206" s="314" t="s">
        <v>855</v>
      </c>
      <c r="C206" s="2160" t="s">
        <v>856</v>
      </c>
      <c r="D206" s="307"/>
      <c r="E206" s="307"/>
      <c r="F206" s="586"/>
      <c r="G206" s="307">
        <v>50000</v>
      </c>
      <c r="H206" s="613" t="s">
        <v>431</v>
      </c>
      <c r="I206" s="355"/>
    </row>
    <row r="207" spans="1:9" ht="25.5">
      <c r="A207" s="1211" t="s">
        <v>64</v>
      </c>
      <c r="B207" s="932">
        <v>80.19</v>
      </c>
      <c r="C207" s="346" t="s">
        <v>433</v>
      </c>
      <c r="D207" s="307"/>
      <c r="E207" s="307"/>
      <c r="F207" s="586"/>
      <c r="G207" s="968">
        <v>50000</v>
      </c>
      <c r="H207" s="613"/>
      <c r="I207" s="355"/>
    </row>
    <row r="208" spans="1:9" ht="15" customHeight="1">
      <c r="A208" s="1211" t="s">
        <v>64</v>
      </c>
      <c r="B208" s="314">
        <v>80</v>
      </c>
      <c r="C208" s="1212" t="s">
        <v>53</v>
      </c>
      <c r="D208" s="307"/>
      <c r="E208" s="307"/>
      <c r="F208" s="586"/>
      <c r="G208" s="305">
        <v>108624</v>
      </c>
      <c r="H208" s="613"/>
      <c r="I208" s="355"/>
    </row>
    <row r="209" spans="1:9" ht="15" customHeight="1">
      <c r="A209" s="1211" t="s">
        <v>64</v>
      </c>
      <c r="B209" s="459">
        <v>4801</v>
      </c>
      <c r="C209" s="346" t="s">
        <v>432</v>
      </c>
      <c r="D209" s="307"/>
      <c r="E209" s="310"/>
      <c r="F209" s="1120"/>
      <c r="G209" s="305">
        <v>108624</v>
      </c>
      <c r="H209" s="613"/>
      <c r="I209" s="355"/>
    </row>
    <row r="210" spans="1:9" ht="15" customHeight="1">
      <c r="A210" s="351" t="s">
        <v>64</v>
      </c>
      <c r="B210" s="463"/>
      <c r="C210" s="352" t="s">
        <v>21</v>
      </c>
      <c r="D210" s="305"/>
      <c r="E210" s="310"/>
      <c r="F210" s="1120"/>
      <c r="G210" s="310">
        <v>108624</v>
      </c>
      <c r="H210" s="613"/>
      <c r="I210" s="355"/>
    </row>
    <row r="211" spans="1:9" ht="13.9" customHeight="1">
      <c r="A211" s="351" t="s">
        <v>64</v>
      </c>
      <c r="B211" s="463"/>
      <c r="C211" s="352" t="s">
        <v>65</v>
      </c>
      <c r="D211" s="353"/>
      <c r="E211" s="305"/>
      <c r="F211" s="1115"/>
      <c r="G211" s="305">
        <v>134819</v>
      </c>
      <c r="H211" s="1825"/>
      <c r="I211" s="355"/>
    </row>
    <row r="212" spans="1:9" ht="13.9" customHeight="1">
      <c r="A212" s="1214" t="s">
        <v>250</v>
      </c>
      <c r="B212" s="2338" t="s">
        <v>652</v>
      </c>
      <c r="C212" s="2338"/>
      <c r="D212" s="1218"/>
      <c r="E212" s="1216"/>
      <c r="F212" s="1216"/>
      <c r="G212" s="1216"/>
      <c r="H212" s="1825"/>
      <c r="I212" s="355"/>
    </row>
    <row r="213" spans="1:9" ht="13.9" customHeight="1">
      <c r="A213" s="900" t="s">
        <v>249</v>
      </c>
      <c r="B213" s="287"/>
      <c r="C213" s="313"/>
      <c r="D213" s="313"/>
      <c r="E213" s="313"/>
      <c r="F213" s="313"/>
      <c r="G213" s="313"/>
      <c r="H213" s="1825"/>
      <c r="I213" s="355"/>
    </row>
    <row r="214" spans="1:9" ht="15" customHeight="1">
      <c r="A214" s="1700" t="s">
        <v>246</v>
      </c>
      <c r="B214" s="900" t="s">
        <v>1157</v>
      </c>
      <c r="C214" s="313"/>
      <c r="D214" s="313"/>
      <c r="E214" s="313"/>
      <c r="F214" s="313"/>
      <c r="G214" s="313"/>
      <c r="H214" s="1825"/>
      <c r="I214" s="355"/>
    </row>
    <row r="215" spans="1:9" ht="15" customHeight="1">
      <c r="A215" s="1700" t="s">
        <v>248</v>
      </c>
      <c r="B215" s="2284" t="s">
        <v>857</v>
      </c>
      <c r="C215" s="2284"/>
      <c r="D215" s="2284"/>
      <c r="E215" s="2284"/>
      <c r="F215" s="2284"/>
      <c r="G215" s="2284"/>
      <c r="H215" s="1825"/>
      <c r="I215" s="355"/>
    </row>
    <row r="216" spans="1:9" ht="15" customHeight="1">
      <c r="A216" s="1700" t="s">
        <v>255</v>
      </c>
      <c r="B216" s="2258" t="s">
        <v>858</v>
      </c>
      <c r="C216" s="2258"/>
      <c r="D216" s="2258"/>
      <c r="E216" s="2258"/>
      <c r="F216" s="2258"/>
      <c r="G216" s="2258"/>
      <c r="H216" s="1826"/>
      <c r="I216" s="340"/>
    </row>
    <row r="217" spans="1:9" ht="15" customHeight="1">
      <c r="A217" s="1700" t="s">
        <v>254</v>
      </c>
      <c r="B217" s="2284" t="s">
        <v>1156</v>
      </c>
      <c r="C217" s="2284"/>
      <c r="D217" s="2284"/>
      <c r="E217" s="2284"/>
      <c r="F217" s="2284"/>
      <c r="G217" s="354"/>
      <c r="H217" s="1825"/>
    </row>
    <row r="218" spans="1:9" ht="15" customHeight="1">
      <c r="A218" s="1824" t="s">
        <v>283</v>
      </c>
      <c r="B218" s="2284" t="s">
        <v>859</v>
      </c>
      <c r="C218" s="2284"/>
      <c r="D218" s="2284"/>
      <c r="E218" s="2284"/>
      <c r="F218" s="2284"/>
      <c r="G218" s="354"/>
      <c r="H218" s="1825"/>
    </row>
    <row r="219" spans="1:9" ht="10.15" customHeight="1">
      <c r="A219" s="1824"/>
      <c r="B219" s="1790"/>
      <c r="C219" s="1790"/>
      <c r="D219" s="1790"/>
      <c r="E219" s="1790"/>
      <c r="F219" s="1790"/>
      <c r="G219" s="354"/>
      <c r="H219" s="1825"/>
    </row>
    <row r="220" spans="1:9" s="891" customFormat="1" ht="28.15" customHeight="1">
      <c r="A220" s="1700" t="s">
        <v>256</v>
      </c>
      <c r="B220" s="2284" t="s">
        <v>1160</v>
      </c>
      <c r="C220" s="2284"/>
      <c r="D220" s="2284"/>
      <c r="E220" s="2284"/>
      <c r="F220" s="2284"/>
      <c r="G220" s="2284"/>
      <c r="H220" s="313"/>
      <c r="I220" s="1835"/>
    </row>
    <row r="221" spans="1:9" ht="15" customHeight="1">
      <c r="A221" s="1700" t="s">
        <v>257</v>
      </c>
      <c r="B221" s="2284" t="s">
        <v>860</v>
      </c>
      <c r="C221" s="2284"/>
      <c r="D221" s="2284"/>
      <c r="E221" s="2284"/>
      <c r="F221" s="2284"/>
      <c r="G221" s="2284"/>
      <c r="H221" s="2284"/>
    </row>
    <row r="222" spans="1:9" ht="28.15" customHeight="1">
      <c r="A222" s="1700" t="s">
        <v>424</v>
      </c>
      <c r="B222" s="2284" t="s">
        <v>1161</v>
      </c>
      <c r="C222" s="2284"/>
      <c r="D222" s="2284"/>
      <c r="E222" s="2284"/>
      <c r="F222" s="2284"/>
      <c r="G222" s="2284"/>
      <c r="H222" s="1825"/>
    </row>
    <row r="223" spans="1:9" ht="15" customHeight="1">
      <c r="A223" s="1700" t="s">
        <v>425</v>
      </c>
      <c r="B223" s="2284" t="s">
        <v>1029</v>
      </c>
      <c r="C223" s="2284"/>
      <c r="D223" s="2284"/>
      <c r="E223" s="2284"/>
      <c r="F223" s="2284"/>
      <c r="G223" s="354"/>
      <c r="H223" s="1825"/>
    </row>
    <row r="224" spans="1:9" ht="15" customHeight="1">
      <c r="A224" s="1700" t="s">
        <v>426</v>
      </c>
      <c r="B224" s="2284" t="s">
        <v>1158</v>
      </c>
      <c r="C224" s="2284"/>
      <c r="D224" s="2284"/>
      <c r="E224" s="2284"/>
      <c r="F224" s="2284"/>
      <c r="G224" s="354"/>
      <c r="H224" s="1825"/>
    </row>
    <row r="225" spans="1:8" ht="15" customHeight="1">
      <c r="A225" s="1700" t="s">
        <v>431</v>
      </c>
      <c r="B225" s="2284" t="s">
        <v>1159</v>
      </c>
      <c r="C225" s="2284"/>
      <c r="D225" s="2284"/>
      <c r="E225" s="2284"/>
      <c r="F225" s="2284"/>
      <c r="G225" s="354"/>
      <c r="H225" s="1825"/>
    </row>
    <row r="226" spans="1:8">
      <c r="A226" s="1570"/>
      <c r="B226" s="314"/>
      <c r="C226" s="452"/>
      <c r="D226" s="354"/>
      <c r="E226" s="354"/>
      <c r="F226" s="354"/>
      <c r="G226" s="354"/>
      <c r="H226" s="1825"/>
    </row>
    <row r="227" spans="1:8">
      <c r="A227" s="1570"/>
      <c r="B227" s="314"/>
      <c r="C227" s="452"/>
      <c r="D227" s="354"/>
      <c r="E227" s="354"/>
      <c r="F227" s="354"/>
      <c r="G227" s="354"/>
      <c r="H227" s="1825"/>
    </row>
    <row r="228" spans="1:8">
      <c r="A228" s="1570"/>
      <c r="B228" s="314"/>
      <c r="C228" s="452"/>
      <c r="D228" s="354"/>
      <c r="E228" s="354"/>
      <c r="F228" s="354"/>
      <c r="G228" s="354"/>
      <c r="H228" s="1825"/>
    </row>
    <row r="229" spans="1:8">
      <c r="A229" s="1570"/>
      <c r="B229" s="314"/>
      <c r="C229" s="452"/>
      <c r="D229" s="354"/>
      <c r="E229" s="354"/>
      <c r="F229" s="354"/>
      <c r="G229" s="354"/>
      <c r="H229" s="1825"/>
    </row>
    <row r="230" spans="1:8">
      <c r="A230" s="1570"/>
      <c r="B230" s="314"/>
      <c r="C230" s="452"/>
      <c r="D230" s="354"/>
      <c r="E230" s="354"/>
      <c r="F230" s="354"/>
      <c r="G230" s="354"/>
      <c r="H230" s="1825"/>
    </row>
    <row r="231" spans="1:8">
      <c r="C231" s="452"/>
      <c r="D231" s="2207"/>
      <c r="E231" s="580"/>
      <c r="F231" s="2207"/>
      <c r="G231" s="580"/>
      <c r="H231" s="580"/>
    </row>
    <row r="232" spans="1:8">
      <c r="C232" s="452"/>
      <c r="D232" s="317"/>
      <c r="E232" s="317"/>
      <c r="F232" s="317"/>
      <c r="G232" s="317"/>
      <c r="H232" s="317"/>
    </row>
    <row r="233" spans="1:8">
      <c r="C233" s="452"/>
      <c r="D233" s="568"/>
      <c r="E233" s="568"/>
      <c r="F233" s="568"/>
      <c r="G233" s="568"/>
      <c r="H233" s="751"/>
    </row>
    <row r="234" spans="1:8">
      <c r="C234" s="466"/>
      <c r="D234" s="432"/>
      <c r="E234" s="432"/>
      <c r="F234" s="432"/>
      <c r="G234" s="432"/>
      <c r="H234" s="1827"/>
    </row>
    <row r="235" spans="1:8">
      <c r="F235" s="289"/>
      <c r="G235" s="289"/>
      <c r="H235" s="1723"/>
    </row>
    <row r="236" spans="1:8">
      <c r="C236" s="466"/>
      <c r="F236" s="289"/>
      <c r="G236" s="289"/>
      <c r="H236" s="1723"/>
    </row>
    <row r="237" spans="1:8">
      <c r="C237" s="466"/>
      <c r="F237" s="289"/>
      <c r="G237" s="289"/>
      <c r="H237" s="1723"/>
    </row>
    <row r="238" spans="1:8">
      <c r="C238" s="466"/>
      <c r="F238" s="289"/>
      <c r="G238" s="289"/>
      <c r="H238" s="1723"/>
    </row>
    <row r="239" spans="1:8">
      <c r="C239" s="466"/>
      <c r="F239" s="289"/>
      <c r="G239" s="289"/>
      <c r="H239" s="1723"/>
    </row>
    <row r="240" spans="1:8">
      <c r="F240" s="289"/>
      <c r="G240" s="289"/>
      <c r="H240" s="1723"/>
    </row>
    <row r="250" spans="6:8">
      <c r="F250" s="289"/>
      <c r="G250" s="289"/>
      <c r="H250" s="1723"/>
    </row>
    <row r="258" spans="3:4">
      <c r="C258" s="287"/>
      <c r="D258" s="287"/>
    </row>
    <row r="259" spans="3:4">
      <c r="C259" s="287"/>
      <c r="D259" s="287"/>
    </row>
    <row r="260" spans="3:4">
      <c r="C260" s="287"/>
      <c r="D260" s="287"/>
    </row>
    <row r="261" spans="3:4">
      <c r="C261" s="287"/>
      <c r="D261" s="287"/>
    </row>
    <row r="262" spans="3:4">
      <c r="C262" s="287"/>
      <c r="D262" s="287"/>
    </row>
    <row r="263" spans="3:4">
      <c r="C263" s="287"/>
      <c r="D263" s="287"/>
    </row>
    <row r="264" spans="3:4">
      <c r="C264" s="287"/>
      <c r="D264" s="287"/>
    </row>
    <row r="265" spans="3:4">
      <c r="C265" s="287"/>
      <c r="D265" s="287"/>
    </row>
  </sheetData>
  <mergeCells count="15">
    <mergeCell ref="A1:G1"/>
    <mergeCell ref="A2:G2"/>
    <mergeCell ref="A3:G3"/>
    <mergeCell ref="B4:G4"/>
    <mergeCell ref="B212:C212"/>
    <mergeCell ref="B217:F217"/>
    <mergeCell ref="B218:F218"/>
    <mergeCell ref="B223:F223"/>
    <mergeCell ref="B216:G216"/>
    <mergeCell ref="B215:G215"/>
    <mergeCell ref="B224:F224"/>
    <mergeCell ref="B225:F225"/>
    <mergeCell ref="B221:H221"/>
    <mergeCell ref="B222:G222"/>
    <mergeCell ref="B220:G220"/>
  </mergeCells>
  <printOptions horizontalCentered="1"/>
  <pageMargins left="0.98425196850393704" right="0.39370078740157483" top="0.59055118110236227" bottom="3.7401574803149606" header="0.51181102362204722" footer="3.5433070866141736"/>
  <pageSetup paperSize="9" scale="90" firstPageNumber="39" orientation="portrait" blackAndWhite="1" useFirstPageNumber="1" r:id="rId1"/>
  <headerFooter alignWithMargins="0">
    <oddHeader xml:space="preserve">&amp;C   </oddHeader>
    <oddFooter>&amp;C&amp;"Times New Roman,Bold"&amp;P</oddFooter>
  </headerFooter>
  <rowBreaks count="5" manualBreakCount="5">
    <brk id="73" max="9" man="1"/>
    <brk id="116" max="9" man="1"/>
    <brk id="153" max="9" man="1"/>
    <brk id="184" max="9" man="1"/>
    <brk id="218" max="9" man="1"/>
  </rowBreaks>
</worksheet>
</file>

<file path=xl/worksheets/sheet28.xml><?xml version="1.0" encoding="utf-8"?>
<worksheet xmlns="http://schemas.openxmlformats.org/spreadsheetml/2006/main" xmlns:r="http://schemas.openxmlformats.org/officeDocument/2006/relationships">
  <sheetPr syncVertical="1" syncRef="A3" transitionEvaluation="1"/>
  <dimension ref="A1:H66"/>
  <sheetViews>
    <sheetView view="pageBreakPreview" topLeftCell="A3" zoomScaleSheetLayoutView="100" workbookViewId="0">
      <selection activeCell="I3" sqref="I1:R1048576"/>
    </sheetView>
  </sheetViews>
  <sheetFormatPr defaultColWidth="11" defaultRowHeight="12.75"/>
  <cols>
    <col min="1" max="1" width="6.42578125" style="76" customWidth="1"/>
    <col min="2" max="2" width="8.140625" style="51" customWidth="1"/>
    <col min="3" max="3" width="35.7109375" style="12" customWidth="1"/>
    <col min="4" max="4" width="8.140625" style="13" customWidth="1"/>
    <col min="5" max="5" width="10.28515625" style="13" customWidth="1"/>
    <col min="6" max="6" width="10.28515625" style="12" customWidth="1"/>
    <col min="7" max="7" width="8.5703125" style="12" customWidth="1"/>
    <col min="8" max="8" width="3" style="12" customWidth="1"/>
    <col min="9" max="16384" width="11" style="12"/>
  </cols>
  <sheetData>
    <row r="1" spans="1:8" s="730" customFormat="1" ht="15" customHeight="1">
      <c r="A1" s="2340" t="s">
        <v>377</v>
      </c>
      <c r="B1" s="2340"/>
      <c r="C1" s="2340"/>
      <c r="D1" s="2340"/>
      <c r="E1" s="2340"/>
      <c r="F1" s="2340"/>
      <c r="G1" s="2340"/>
      <c r="H1" s="2010"/>
    </row>
    <row r="2" spans="1:8" s="730" customFormat="1" ht="15" customHeight="1">
      <c r="A2" s="2340" t="s">
        <v>378</v>
      </c>
      <c r="B2" s="2340"/>
      <c r="C2" s="2340"/>
      <c r="D2" s="2340"/>
      <c r="E2" s="2340"/>
      <c r="F2" s="2340"/>
      <c r="G2" s="2340"/>
      <c r="H2" s="2010"/>
    </row>
    <row r="3" spans="1:8" s="730" customFormat="1" ht="15" customHeight="1">
      <c r="A3" s="2271" t="s">
        <v>379</v>
      </c>
      <c r="B3" s="2271"/>
      <c r="C3" s="2271"/>
      <c r="D3" s="2271"/>
      <c r="E3" s="2271"/>
      <c r="F3" s="2271"/>
      <c r="G3" s="2271"/>
      <c r="H3" s="2004"/>
    </row>
    <row r="4" spans="1:8" ht="10.15" customHeight="1">
      <c r="A4" s="32"/>
      <c r="B4" s="846"/>
      <c r="C4" s="846"/>
      <c r="D4" s="846"/>
      <c r="E4" s="846"/>
      <c r="F4" s="846"/>
      <c r="G4" s="846"/>
      <c r="H4" s="846"/>
    </row>
    <row r="5" spans="1:8">
      <c r="A5" s="32"/>
      <c r="B5" s="28"/>
      <c r="C5" s="28"/>
      <c r="D5" s="34"/>
      <c r="E5" s="35" t="s">
        <v>13</v>
      </c>
      <c r="F5" s="35" t="s">
        <v>14</v>
      </c>
      <c r="G5" s="35" t="s">
        <v>134</v>
      </c>
      <c r="H5" s="31"/>
    </row>
    <row r="6" spans="1:8">
      <c r="A6" s="32"/>
      <c r="B6" s="40" t="s">
        <v>15</v>
      </c>
      <c r="C6" s="28" t="s">
        <v>16</v>
      </c>
      <c r="D6" s="37" t="s">
        <v>65</v>
      </c>
      <c r="E6" s="30">
        <v>89157</v>
      </c>
      <c r="F6" s="30">
        <v>40000</v>
      </c>
      <c r="G6" s="30">
        <v>129157</v>
      </c>
      <c r="H6" s="30"/>
    </row>
    <row r="7" spans="1:8">
      <c r="A7" s="32"/>
      <c r="B7" s="40" t="s">
        <v>17</v>
      </c>
      <c r="C7" s="28" t="s">
        <v>504</v>
      </c>
      <c r="D7" s="37" t="s">
        <v>65</v>
      </c>
      <c r="E7" s="596">
        <v>0</v>
      </c>
      <c r="F7" s="596">
        <v>0</v>
      </c>
      <c r="G7" s="596">
        <v>0</v>
      </c>
      <c r="H7" s="30"/>
    </row>
    <row r="8" spans="1:8">
      <c r="A8" s="32"/>
      <c r="B8" s="36" t="s">
        <v>503</v>
      </c>
      <c r="C8" s="38" t="s">
        <v>18</v>
      </c>
      <c r="H8" s="31"/>
    </row>
    <row r="9" spans="1:8">
      <c r="A9" s="32"/>
      <c r="B9" s="36"/>
      <c r="C9" s="38" t="s">
        <v>130</v>
      </c>
      <c r="D9" s="39" t="s">
        <v>65</v>
      </c>
      <c r="E9" s="31">
        <v>5000</v>
      </c>
      <c r="F9" s="31">
        <v>1100</v>
      </c>
      <c r="G9" s="31">
        <v>6100</v>
      </c>
      <c r="H9" s="31"/>
    </row>
    <row r="10" spans="1:8">
      <c r="A10" s="32"/>
      <c r="B10" s="40" t="s">
        <v>64</v>
      </c>
      <c r="C10" s="28" t="s">
        <v>505</v>
      </c>
      <c r="D10" s="41" t="s">
        <v>65</v>
      </c>
      <c r="E10" s="42">
        <v>94157</v>
      </c>
      <c r="F10" s="42">
        <v>41100</v>
      </c>
      <c r="G10" s="42">
        <v>135257</v>
      </c>
      <c r="H10" s="30"/>
    </row>
    <row r="11" spans="1:8" ht="10.9" customHeight="1">
      <c r="A11" s="32"/>
      <c r="B11" s="36"/>
      <c r="C11" s="28"/>
      <c r="D11" s="29"/>
      <c r="E11" s="29"/>
      <c r="F11" s="37"/>
      <c r="G11" s="29"/>
      <c r="H11" s="29"/>
    </row>
    <row r="12" spans="1:8">
      <c r="A12" s="32"/>
      <c r="B12" s="40" t="s">
        <v>508</v>
      </c>
      <c r="C12" s="28" t="s">
        <v>33</v>
      </c>
      <c r="D12" s="28"/>
      <c r="E12" s="28"/>
      <c r="F12" s="43"/>
      <c r="G12" s="28"/>
      <c r="H12" s="28"/>
    </row>
    <row r="13" spans="1:8" s="1" customFormat="1" ht="12.6" customHeight="1">
      <c r="A13" s="30"/>
      <c r="B13" s="593"/>
      <c r="C13" s="593"/>
      <c r="D13" s="593"/>
      <c r="E13" s="593"/>
      <c r="F13" s="593"/>
      <c r="G13" s="593"/>
      <c r="H13" s="593"/>
    </row>
    <row r="14" spans="1:8" s="1" customFormat="1" ht="13.5" thickBot="1">
      <c r="A14" s="44"/>
      <c r="B14" s="847"/>
      <c r="C14" s="847"/>
      <c r="D14" s="847"/>
      <c r="E14" s="847"/>
      <c r="F14" s="847"/>
      <c r="G14" s="847" t="s">
        <v>122</v>
      </c>
      <c r="H14" s="593"/>
    </row>
    <row r="15" spans="1:8" s="196" customFormat="1" ht="14.25" thickTop="1" thickBot="1">
      <c r="A15" s="2076"/>
      <c r="B15" s="2077"/>
      <c r="C15" s="2077" t="s">
        <v>34</v>
      </c>
      <c r="D15" s="2077"/>
      <c r="E15" s="2077"/>
      <c r="F15" s="2077"/>
      <c r="G15" s="2078" t="s">
        <v>770</v>
      </c>
      <c r="H15" s="1758"/>
    </row>
    <row r="16" spans="1:8" s="1480" customFormat="1" ht="15" customHeight="1" thickTop="1">
      <c r="C16" s="1837" t="s">
        <v>68</v>
      </c>
      <c r="D16" s="1047"/>
      <c r="E16" s="894"/>
      <c r="F16" s="894"/>
      <c r="G16" s="1047"/>
      <c r="H16" s="1047"/>
    </row>
    <row r="17" spans="1:8" s="1480" customFormat="1" ht="15" customHeight="1">
      <c r="A17" s="1480" t="s">
        <v>69</v>
      </c>
      <c r="B17" s="1838">
        <v>2058</v>
      </c>
      <c r="C17" s="1837" t="s">
        <v>380</v>
      </c>
      <c r="D17" s="1047"/>
      <c r="E17" s="894"/>
      <c r="F17" s="894"/>
      <c r="G17" s="1047"/>
      <c r="H17" s="1047"/>
    </row>
    <row r="18" spans="1:8" s="1480" customFormat="1" ht="15" customHeight="1">
      <c r="B18" s="1839">
        <v>0.10299999999999999</v>
      </c>
      <c r="C18" s="1840" t="s">
        <v>381</v>
      </c>
      <c r="D18" s="1047"/>
      <c r="E18" s="894"/>
      <c r="F18" s="894"/>
      <c r="G18" s="1047"/>
      <c r="H18" s="1047"/>
    </row>
    <row r="19" spans="1:8" s="1480" customFormat="1" ht="15" customHeight="1">
      <c r="B19" s="1480">
        <v>60</v>
      </c>
      <c r="C19" s="1841" t="s">
        <v>382</v>
      </c>
      <c r="D19" s="1842"/>
      <c r="E19" s="894"/>
      <c r="F19" s="894"/>
      <c r="G19" s="1047"/>
      <c r="H19" s="1047"/>
    </row>
    <row r="20" spans="1:8" s="1480" customFormat="1" ht="15" customHeight="1">
      <c r="B20" s="1843" t="s">
        <v>349</v>
      </c>
      <c r="C20" s="1841" t="s">
        <v>308</v>
      </c>
      <c r="D20" s="1844"/>
      <c r="E20" s="898"/>
      <c r="F20" s="901"/>
      <c r="G20" s="1845">
        <v>5000</v>
      </c>
      <c r="H20" s="1845" t="s">
        <v>246</v>
      </c>
    </row>
    <row r="21" spans="1:8" s="1480" customFormat="1" ht="15" customHeight="1">
      <c r="A21" s="1480" t="s">
        <v>64</v>
      </c>
      <c r="B21" s="1480">
        <v>60</v>
      </c>
      <c r="C21" s="1841" t="s">
        <v>382</v>
      </c>
      <c r="D21" s="1844"/>
      <c r="E21" s="898"/>
      <c r="F21" s="901"/>
      <c r="G21" s="899">
        <v>5000</v>
      </c>
      <c r="H21" s="898"/>
    </row>
    <row r="22" spans="1:8" s="1480" customFormat="1" ht="15" customHeight="1">
      <c r="A22" s="1480" t="s">
        <v>64</v>
      </c>
      <c r="B22" s="1847">
        <v>0.10299999999999999</v>
      </c>
      <c r="C22" s="1840" t="s">
        <v>381</v>
      </c>
      <c r="D22" s="1844"/>
      <c r="E22" s="898"/>
      <c r="F22" s="901"/>
      <c r="G22" s="1848">
        <v>5000</v>
      </c>
      <c r="H22" s="1844"/>
    </row>
    <row r="23" spans="1:8" s="1480" customFormat="1" ht="15" customHeight="1">
      <c r="A23" s="1480" t="s">
        <v>64</v>
      </c>
      <c r="B23" s="1838">
        <v>2058</v>
      </c>
      <c r="C23" s="1840" t="s">
        <v>380</v>
      </c>
      <c r="D23" s="1844"/>
      <c r="E23" s="895"/>
      <c r="F23" s="893"/>
      <c r="G23" s="1845">
        <v>5000</v>
      </c>
      <c r="H23" s="1845"/>
    </row>
    <row r="24" spans="1:8" s="1480" customFormat="1" ht="15" customHeight="1">
      <c r="A24" s="1849" t="s">
        <v>64</v>
      </c>
      <c r="B24" s="1849"/>
      <c r="C24" s="1850" t="s">
        <v>68</v>
      </c>
      <c r="D24" s="1848"/>
      <c r="E24" s="899"/>
      <c r="F24" s="1846"/>
      <c r="G24" s="1848">
        <v>5000</v>
      </c>
      <c r="H24" s="1844"/>
    </row>
    <row r="25" spans="1:8" s="1480" customFormat="1" ht="7.15" customHeight="1">
      <c r="A25" s="1851"/>
      <c r="B25" s="1851"/>
      <c r="C25" s="1840"/>
      <c r="D25" s="1844"/>
      <c r="E25" s="897"/>
      <c r="F25" s="901"/>
      <c r="G25" s="1844"/>
      <c r="H25" s="1844"/>
    </row>
    <row r="26" spans="1:8" s="1480" customFormat="1" ht="14.45" customHeight="1">
      <c r="A26" s="1851"/>
      <c r="B26" s="1851"/>
      <c r="C26" s="1840" t="s">
        <v>21</v>
      </c>
      <c r="D26" s="1844"/>
      <c r="E26" s="897"/>
      <c r="F26" s="901"/>
      <c r="G26" s="1844"/>
      <c r="H26" s="1844"/>
    </row>
    <row r="27" spans="1:8" s="1480" customFormat="1" ht="14.45" customHeight="1">
      <c r="A27" s="1852" t="s">
        <v>69</v>
      </c>
      <c r="B27" s="1852">
        <v>4058</v>
      </c>
      <c r="C27" s="1840" t="s">
        <v>383</v>
      </c>
      <c r="D27" s="1844"/>
      <c r="E27" s="897"/>
      <c r="F27" s="901"/>
      <c r="G27" s="1844"/>
      <c r="H27" s="1844"/>
    </row>
    <row r="28" spans="1:8" s="1480" customFormat="1" ht="14.45" customHeight="1">
      <c r="A28" s="1851"/>
      <c r="B28" s="1839">
        <v>0.10299999999999999</v>
      </c>
      <c r="C28" s="1840" t="s">
        <v>381</v>
      </c>
      <c r="D28" s="1844"/>
      <c r="E28" s="897"/>
      <c r="F28" s="901"/>
      <c r="G28" s="1844"/>
      <c r="H28" s="1844"/>
    </row>
    <row r="29" spans="1:8" s="1480" customFormat="1" ht="14.45" customHeight="1">
      <c r="A29" s="1851"/>
      <c r="B29" s="1480">
        <v>60</v>
      </c>
      <c r="C29" s="1841" t="s">
        <v>382</v>
      </c>
      <c r="D29" s="1844"/>
      <c r="E29" s="897"/>
      <c r="F29" s="901"/>
      <c r="G29" s="1844"/>
      <c r="H29" s="1844"/>
    </row>
    <row r="30" spans="1:8" s="1480" customFormat="1" ht="14.45" customHeight="1">
      <c r="A30" s="1851"/>
      <c r="B30" s="1843" t="s">
        <v>364</v>
      </c>
      <c r="C30" s="1853" t="s">
        <v>327</v>
      </c>
      <c r="D30" s="897"/>
      <c r="E30" s="898"/>
      <c r="F30" s="897"/>
      <c r="G30" s="1844">
        <v>1100</v>
      </c>
      <c r="H30" s="1844" t="s">
        <v>248</v>
      </c>
    </row>
    <row r="31" spans="1:8" s="1480" customFormat="1" ht="14.45" customHeight="1">
      <c r="A31" s="1851" t="s">
        <v>64</v>
      </c>
      <c r="B31" s="1851">
        <v>60</v>
      </c>
      <c r="C31" s="501" t="s">
        <v>382</v>
      </c>
      <c r="D31" s="897"/>
      <c r="E31" s="898"/>
      <c r="F31" s="897"/>
      <c r="G31" s="899">
        <v>1100</v>
      </c>
      <c r="H31" s="898"/>
    </row>
    <row r="32" spans="1:8" s="1480" customFormat="1" ht="14.45" customHeight="1">
      <c r="A32" s="1852" t="s">
        <v>64</v>
      </c>
      <c r="B32" s="1839">
        <v>0.10299999999999999</v>
      </c>
      <c r="C32" s="1840" t="s">
        <v>381</v>
      </c>
      <c r="D32" s="897"/>
      <c r="E32" s="898"/>
      <c r="F32" s="897"/>
      <c r="G32" s="896">
        <v>1100</v>
      </c>
      <c r="H32" s="898"/>
    </row>
    <row r="33" spans="1:8" s="1480" customFormat="1" ht="14.45" customHeight="1">
      <c r="A33" s="1854" t="s">
        <v>64</v>
      </c>
      <c r="B33" s="1854">
        <v>4058</v>
      </c>
      <c r="C33" s="1855" t="s">
        <v>383</v>
      </c>
      <c r="D33" s="897"/>
      <c r="E33" s="896"/>
      <c r="F33" s="903"/>
      <c r="G33" s="896">
        <v>1100</v>
      </c>
      <c r="H33" s="898"/>
    </row>
    <row r="34" spans="1:8" s="1480" customFormat="1" ht="14.45" customHeight="1">
      <c r="A34" s="1852" t="s">
        <v>64</v>
      </c>
      <c r="B34" s="1852"/>
      <c r="C34" s="1840" t="s">
        <v>21</v>
      </c>
      <c r="D34" s="904"/>
      <c r="E34" s="899"/>
      <c r="F34" s="904"/>
      <c r="G34" s="899">
        <v>1100</v>
      </c>
      <c r="H34" s="898"/>
    </row>
    <row r="35" spans="1:8" s="1480" customFormat="1" ht="14.45" customHeight="1">
      <c r="A35" s="1849" t="s">
        <v>64</v>
      </c>
      <c r="B35" s="1849"/>
      <c r="C35" s="1856" t="s">
        <v>65</v>
      </c>
      <c r="D35" s="1857"/>
      <c r="E35" s="1857"/>
      <c r="F35" s="1858"/>
      <c r="G35" s="1857">
        <v>6100</v>
      </c>
      <c r="H35" s="1859"/>
    </row>
    <row r="36" spans="1:8" s="226" customFormat="1" ht="14.45" customHeight="1">
      <c r="A36" s="1028"/>
      <c r="B36" s="1028"/>
      <c r="C36" s="1836"/>
      <c r="D36" s="336"/>
      <c r="E36" s="336"/>
      <c r="F36" s="335"/>
      <c r="G36" s="336"/>
      <c r="H36" s="336"/>
    </row>
    <row r="37" spans="1:8" s="730" customFormat="1" ht="16.149999999999999" customHeight="1">
      <c r="A37" s="2341" t="s">
        <v>249</v>
      </c>
      <c r="B37" s="2341"/>
      <c r="C37" s="2341"/>
      <c r="D37" s="739"/>
      <c r="E37" s="485"/>
      <c r="F37" s="739"/>
      <c r="G37" s="739"/>
      <c r="H37" s="739"/>
    </row>
    <row r="38" spans="1:8" ht="15" customHeight="1">
      <c r="A38" s="712" t="s">
        <v>246</v>
      </c>
      <c r="B38" s="2339" t="s">
        <v>838</v>
      </c>
      <c r="C38" s="2339"/>
      <c r="D38" s="2339"/>
      <c r="E38" s="2339"/>
      <c r="F38" s="2339"/>
      <c r="G38" s="2339"/>
      <c r="H38" s="864"/>
    </row>
    <row r="39" spans="1:8" ht="16.149999999999999" customHeight="1">
      <c r="A39" s="712" t="s">
        <v>248</v>
      </c>
      <c r="B39" s="2339" t="s">
        <v>839</v>
      </c>
      <c r="C39" s="2339"/>
      <c r="D39" s="2339"/>
      <c r="E39" s="2339"/>
      <c r="F39" s="2339"/>
      <c r="G39" s="2339"/>
      <c r="H39" s="864"/>
    </row>
    <row r="40" spans="1:8">
      <c r="A40" s="117"/>
      <c r="B40" s="169"/>
      <c r="C40" s="471"/>
      <c r="D40" s="472"/>
      <c r="E40" s="473"/>
      <c r="F40" s="474"/>
      <c r="G40" s="472"/>
      <c r="H40" s="472"/>
    </row>
    <row r="41" spans="1:8">
      <c r="D41" s="50"/>
      <c r="E41" s="50"/>
      <c r="F41" s="50"/>
      <c r="G41" s="50"/>
      <c r="H41" s="50"/>
    </row>
    <row r="42" spans="1:8">
      <c r="D42" s="475"/>
      <c r="E42" s="475"/>
      <c r="F42" s="475"/>
      <c r="G42" s="475"/>
      <c r="H42" s="475"/>
    </row>
    <row r="43" spans="1:8">
      <c r="C43" s="69"/>
      <c r="D43" s="193"/>
      <c r="E43" s="193"/>
      <c r="F43" s="193"/>
      <c r="G43" s="193"/>
      <c r="H43" s="193"/>
    </row>
    <row r="44" spans="1:8">
      <c r="C44" s="77"/>
      <c r="D44" s="193"/>
      <c r="E44" s="193"/>
      <c r="F44" s="193"/>
      <c r="G44" s="241"/>
      <c r="H44" s="241"/>
    </row>
    <row r="45" spans="1:8">
      <c r="C45" s="77"/>
      <c r="D45" s="2207"/>
      <c r="E45" s="580"/>
      <c r="F45" s="2207"/>
      <c r="G45" s="580"/>
      <c r="H45" s="580"/>
    </row>
    <row r="46" spans="1:8">
      <c r="C46" s="77"/>
      <c r="D46" s="60"/>
      <c r="E46" s="60"/>
      <c r="F46" s="60"/>
      <c r="G46" s="60"/>
      <c r="H46" s="60"/>
    </row>
    <row r="47" spans="1:8">
      <c r="C47" s="77"/>
      <c r="D47" s="60"/>
      <c r="E47" s="60"/>
      <c r="F47" s="60"/>
      <c r="G47" s="60"/>
      <c r="H47" s="60"/>
    </row>
    <row r="48" spans="1:8">
      <c r="C48" s="77"/>
      <c r="D48" s="60"/>
      <c r="E48" s="60"/>
      <c r="F48" s="60"/>
      <c r="G48" s="60"/>
      <c r="H48" s="60"/>
    </row>
    <row r="49" spans="1:8" s="216" customFormat="1">
      <c r="A49" s="76"/>
      <c r="B49" s="51"/>
      <c r="C49" s="164"/>
      <c r="D49" s="50"/>
      <c r="E49" s="50"/>
      <c r="F49" s="50"/>
      <c r="G49" s="50"/>
      <c r="H49" s="50"/>
    </row>
    <row r="50" spans="1:8" s="216" customFormat="1">
      <c r="A50" s="76"/>
      <c r="B50" s="51"/>
      <c r="C50" s="164"/>
      <c r="D50" s="50"/>
      <c r="E50" s="50"/>
      <c r="F50" s="50"/>
      <c r="G50" s="50"/>
      <c r="H50" s="50"/>
    </row>
    <row r="51" spans="1:8" s="216" customFormat="1">
      <c r="A51" s="76"/>
      <c r="B51" s="51"/>
      <c r="C51" s="164"/>
      <c r="D51" s="50"/>
      <c r="E51" s="50"/>
      <c r="F51" s="50"/>
      <c r="G51" s="50"/>
      <c r="H51" s="50"/>
    </row>
    <row r="52" spans="1:8" s="216" customFormat="1">
      <c r="A52" s="76"/>
      <c r="B52" s="51"/>
      <c r="C52" s="164"/>
      <c r="D52" s="50"/>
      <c r="E52" s="50"/>
      <c r="F52" s="50"/>
      <c r="G52" s="50"/>
      <c r="H52" s="50"/>
    </row>
    <row r="53" spans="1:8" s="216" customFormat="1">
      <c r="A53" s="76"/>
      <c r="B53" s="51"/>
      <c r="C53" s="12"/>
      <c r="D53" s="50"/>
      <c r="E53" s="50"/>
      <c r="F53" s="50"/>
      <c r="G53" s="50"/>
      <c r="H53" s="50"/>
    </row>
    <row r="54" spans="1:8" s="216" customFormat="1">
      <c r="A54" s="76"/>
      <c r="B54" s="51"/>
      <c r="C54" s="12"/>
      <c r="D54" s="50"/>
      <c r="E54" s="50"/>
      <c r="F54" s="50"/>
      <c r="G54" s="50"/>
      <c r="H54" s="50"/>
    </row>
    <row r="55" spans="1:8" s="216" customFormat="1">
      <c r="A55" s="76"/>
      <c r="B55" s="51"/>
      <c r="C55" s="12"/>
      <c r="D55" s="60"/>
      <c r="E55" s="60"/>
      <c r="F55" s="60"/>
      <c r="G55" s="60"/>
      <c r="H55" s="60"/>
    </row>
    <row r="56" spans="1:8" s="216" customFormat="1">
      <c r="A56" s="76"/>
      <c r="B56" s="51"/>
      <c r="C56" s="12"/>
      <c r="D56" s="50"/>
      <c r="E56" s="50"/>
      <c r="F56" s="50"/>
      <c r="G56" s="50"/>
      <c r="H56" s="50"/>
    </row>
    <row r="57" spans="1:8" s="216" customFormat="1">
      <c r="A57" s="76"/>
      <c r="B57" s="51"/>
      <c r="C57" s="12"/>
      <c r="D57" s="50"/>
      <c r="E57" s="50"/>
      <c r="F57" s="50"/>
      <c r="G57" s="50"/>
      <c r="H57" s="50"/>
    </row>
    <row r="58" spans="1:8" s="216" customFormat="1">
      <c r="A58" s="76"/>
      <c r="B58" s="51"/>
      <c r="C58" s="12"/>
      <c r="D58" s="50"/>
      <c r="E58" s="50"/>
      <c r="F58" s="50"/>
      <c r="G58" s="50"/>
      <c r="H58" s="50"/>
    </row>
    <row r="59" spans="1:8" s="216" customFormat="1">
      <c r="A59" s="76"/>
      <c r="B59" s="51"/>
      <c r="C59" s="12"/>
      <c r="D59" s="50"/>
      <c r="E59" s="50"/>
      <c r="F59" s="50"/>
      <c r="G59" s="50"/>
      <c r="H59" s="50"/>
    </row>
    <row r="60" spans="1:8" s="216" customFormat="1">
      <c r="A60" s="76"/>
      <c r="B60" s="51"/>
      <c r="C60" s="12"/>
      <c r="D60" s="50"/>
      <c r="E60" s="50"/>
      <c r="F60" s="50"/>
      <c r="G60" s="50"/>
      <c r="H60" s="50"/>
    </row>
    <row r="61" spans="1:8" s="216" customFormat="1">
      <c r="A61" s="76"/>
      <c r="B61" s="51"/>
      <c r="C61" s="12"/>
      <c r="D61" s="50"/>
      <c r="E61" s="50"/>
      <c r="F61" s="50"/>
      <c r="G61" s="50"/>
      <c r="H61" s="50"/>
    </row>
    <row r="62" spans="1:8" s="216" customFormat="1">
      <c r="A62" s="76"/>
      <c r="B62" s="51"/>
      <c r="C62" s="12"/>
      <c r="D62" s="13"/>
      <c r="E62" s="13"/>
      <c r="F62" s="13"/>
      <c r="G62" s="13"/>
      <c r="H62" s="13"/>
    </row>
    <row r="63" spans="1:8" s="216" customFormat="1">
      <c r="A63" s="76"/>
      <c r="B63" s="51"/>
      <c r="C63" s="12"/>
      <c r="D63" s="13"/>
      <c r="E63" s="13"/>
      <c r="F63" s="13"/>
      <c r="G63" s="13"/>
      <c r="H63" s="13"/>
    </row>
    <row r="64" spans="1:8" s="216" customFormat="1">
      <c r="A64" s="76"/>
      <c r="B64" s="51"/>
      <c r="C64" s="12"/>
      <c r="D64" s="13"/>
      <c r="E64" s="13"/>
      <c r="F64" s="13"/>
      <c r="G64" s="13"/>
      <c r="H64" s="13"/>
    </row>
    <row r="65" spans="1:8" s="118" customFormat="1">
      <c r="A65" s="76"/>
      <c r="B65" s="51"/>
      <c r="C65" s="12"/>
      <c r="D65" s="13"/>
      <c r="E65" s="13"/>
      <c r="F65" s="13"/>
      <c r="G65" s="13"/>
      <c r="H65" s="13"/>
    </row>
    <row r="66" spans="1:8" s="118" customFormat="1">
      <c r="A66" s="76"/>
      <c r="B66" s="51"/>
      <c r="C66" s="12"/>
      <c r="D66" s="13"/>
      <c r="E66" s="13"/>
      <c r="F66" s="13"/>
      <c r="G66" s="13"/>
      <c r="H66" s="13"/>
    </row>
  </sheetData>
  <mergeCells count="6">
    <mergeCell ref="B39:G39"/>
    <mergeCell ref="A1:G1"/>
    <mergeCell ref="A2:G2"/>
    <mergeCell ref="A3:G3"/>
    <mergeCell ref="A37:C37"/>
    <mergeCell ref="B38:G38"/>
  </mergeCells>
  <printOptions horizontalCentered="1"/>
  <pageMargins left="0.98425196850393704" right="0.39370078740157483" top="0.59055118110236227" bottom="3.7401574803149606" header="0.51181102362204722" footer="3.5433070866141736"/>
  <pageSetup paperSize="9" scale="90" firstPageNumber="46" orientation="portrait" blackAndWhite="1" useFirstPageNumber="1" r:id="rId1"/>
  <headerFooter alignWithMargins="0">
    <oddHeader xml:space="preserve">&amp;C   </oddHeader>
    <oddFooter>&amp;C&amp;"Times New Roman,Bold"&amp;P</oddFooter>
  </headerFooter>
</worksheet>
</file>

<file path=xl/worksheets/sheet29.xml><?xml version="1.0" encoding="utf-8"?>
<worksheet xmlns="http://schemas.openxmlformats.org/spreadsheetml/2006/main" xmlns:r="http://schemas.openxmlformats.org/officeDocument/2006/relationships">
  <sheetPr syncVertical="1" syncRef="A49" transitionEvaluation="1" codeName="Sheet26"/>
  <dimension ref="A1:I88"/>
  <sheetViews>
    <sheetView view="pageBreakPreview" topLeftCell="A49" zoomScaleSheetLayoutView="100" workbookViewId="0">
      <selection activeCell="G22" sqref="G22"/>
    </sheetView>
  </sheetViews>
  <sheetFormatPr defaultColWidth="11" defaultRowHeight="12.75"/>
  <cols>
    <col min="1" max="1" width="6.42578125" style="76" customWidth="1"/>
    <col min="2" max="2" width="8.140625" style="51" customWidth="1"/>
    <col min="3" max="3" width="35.7109375" style="12" customWidth="1"/>
    <col min="4" max="4" width="8.140625" style="13" customWidth="1"/>
    <col min="5" max="5" width="10.28515625" style="13" customWidth="1"/>
    <col min="6" max="7" width="10.28515625" style="12" customWidth="1"/>
    <col min="8" max="8" width="3.7109375" style="1280" customWidth="1"/>
    <col min="9" max="9" width="11" style="216" customWidth="1"/>
    <col min="10" max="16384" width="11" style="12"/>
  </cols>
  <sheetData>
    <row r="1" spans="1:9" s="730" customFormat="1" ht="15" customHeight="1">
      <c r="A1" s="2340" t="s">
        <v>81</v>
      </c>
      <c r="B1" s="2340"/>
      <c r="C1" s="2340"/>
      <c r="D1" s="2340"/>
      <c r="E1" s="2340"/>
      <c r="F1" s="2340"/>
      <c r="G1" s="2340"/>
      <c r="H1" s="2079"/>
      <c r="I1" s="1865"/>
    </row>
    <row r="2" spans="1:9" s="730" customFormat="1" ht="15" customHeight="1">
      <c r="A2" s="2340" t="s">
        <v>82</v>
      </c>
      <c r="B2" s="2340"/>
      <c r="C2" s="2340"/>
      <c r="D2" s="2340"/>
      <c r="E2" s="2340"/>
      <c r="F2" s="2340"/>
      <c r="G2" s="2340"/>
      <c r="H2" s="2079"/>
      <c r="I2" s="1865"/>
    </row>
    <row r="3" spans="1:9" ht="21" customHeight="1">
      <c r="A3" s="2260" t="s">
        <v>1200</v>
      </c>
      <c r="B3" s="2260"/>
      <c r="C3" s="2260"/>
      <c r="D3" s="2260"/>
      <c r="E3" s="2260"/>
      <c r="F3" s="2260"/>
      <c r="G3" s="2260"/>
      <c r="H3" s="1445"/>
    </row>
    <row r="4" spans="1:9" ht="10.15" customHeight="1">
      <c r="A4" s="32"/>
      <c r="B4" s="551"/>
      <c r="C4" s="551"/>
      <c r="D4" s="551"/>
      <c r="E4" s="551"/>
      <c r="F4" s="551"/>
      <c r="G4" s="551"/>
      <c r="H4" s="1481"/>
    </row>
    <row r="5" spans="1:9">
      <c r="A5" s="32"/>
      <c r="B5" s="28"/>
      <c r="C5" s="28"/>
      <c r="D5" s="34"/>
      <c r="E5" s="35" t="s">
        <v>13</v>
      </c>
      <c r="F5" s="35" t="s">
        <v>14</v>
      </c>
      <c r="G5" s="35" t="s">
        <v>134</v>
      </c>
      <c r="H5" s="1478"/>
    </row>
    <row r="6" spans="1:9">
      <c r="A6" s="32"/>
      <c r="B6" s="40" t="s">
        <v>15</v>
      </c>
      <c r="C6" s="28" t="s">
        <v>16</v>
      </c>
      <c r="D6" s="37" t="s">
        <v>65</v>
      </c>
      <c r="E6" s="30">
        <v>237122</v>
      </c>
      <c r="F6" s="30">
        <v>1194516</v>
      </c>
      <c r="G6" s="30">
        <v>1431638</v>
      </c>
      <c r="H6" s="1337"/>
    </row>
    <row r="7" spans="1:9">
      <c r="A7" s="32"/>
      <c r="B7" s="40" t="s">
        <v>506</v>
      </c>
      <c r="C7" s="28" t="s">
        <v>504</v>
      </c>
      <c r="D7" s="37" t="s">
        <v>65</v>
      </c>
      <c r="E7" s="596">
        <v>0</v>
      </c>
      <c r="F7" s="1357">
        <v>128754</v>
      </c>
      <c r="G7" s="30">
        <v>128754</v>
      </c>
      <c r="H7" s="1478"/>
    </row>
    <row r="8" spans="1:9">
      <c r="A8" s="32"/>
      <c r="B8" s="36" t="s">
        <v>503</v>
      </c>
      <c r="C8" s="38" t="s">
        <v>18</v>
      </c>
      <c r="H8" s="1478"/>
    </row>
    <row r="9" spans="1:9">
      <c r="A9" s="32"/>
      <c r="B9" s="36"/>
      <c r="C9" s="38" t="s">
        <v>130</v>
      </c>
      <c r="D9" s="39" t="s">
        <v>65</v>
      </c>
      <c r="E9" s="609">
        <v>8372</v>
      </c>
      <c r="F9" s="1352">
        <v>5289</v>
      </c>
      <c r="G9" s="31">
        <v>13661</v>
      </c>
      <c r="H9" s="1478"/>
    </row>
    <row r="10" spans="1:9">
      <c r="A10" s="32"/>
      <c r="B10" s="40" t="s">
        <v>64</v>
      </c>
      <c r="C10" s="28" t="s">
        <v>505</v>
      </c>
      <c r="D10" s="41" t="s">
        <v>65</v>
      </c>
      <c r="E10" s="42">
        <v>245494</v>
      </c>
      <c r="F10" s="42">
        <v>1328559</v>
      </c>
      <c r="G10" s="42">
        <v>1574053</v>
      </c>
      <c r="H10" s="1337"/>
    </row>
    <row r="11" spans="1:9" ht="14.25" customHeight="1">
      <c r="A11" s="32"/>
      <c r="B11" s="36"/>
      <c r="C11" s="28"/>
      <c r="D11" s="29"/>
      <c r="E11" s="29"/>
      <c r="F11" s="37"/>
      <c r="G11" s="29"/>
      <c r="H11" s="1337"/>
    </row>
    <row r="12" spans="1:9">
      <c r="A12" s="32"/>
      <c r="B12" s="40" t="s">
        <v>508</v>
      </c>
      <c r="C12" s="28" t="s">
        <v>33</v>
      </c>
      <c r="D12" s="28"/>
      <c r="E12" s="28"/>
      <c r="F12" s="43"/>
      <c r="G12" s="28"/>
      <c r="H12" s="1482"/>
    </row>
    <row r="13" spans="1:9" s="1" customFormat="1" ht="11.45" customHeight="1">
      <c r="A13" s="30"/>
      <c r="B13" s="553"/>
      <c r="C13" s="553"/>
      <c r="D13" s="553"/>
      <c r="E13" s="553"/>
      <c r="F13" s="553"/>
      <c r="G13" s="553"/>
      <c r="H13" s="1483"/>
    </row>
    <row r="14" spans="1:9" s="1" customFormat="1" ht="13.5" thickBot="1">
      <c r="A14" s="44"/>
      <c r="B14" s="556"/>
      <c r="C14" s="556"/>
      <c r="D14" s="556"/>
      <c r="E14" s="556"/>
      <c r="F14" s="556"/>
      <c r="G14" s="1398" t="s">
        <v>122</v>
      </c>
      <c r="H14" s="1483"/>
    </row>
    <row r="15" spans="1:9" s="1466" customFormat="1" ht="14.25" thickTop="1" thickBot="1">
      <c r="A15" s="1821"/>
      <c r="B15" s="1822"/>
      <c r="C15" s="1822" t="s">
        <v>34</v>
      </c>
      <c r="D15" s="1822"/>
      <c r="E15" s="1822"/>
      <c r="F15" s="1822"/>
      <c r="G15" s="1713" t="s">
        <v>770</v>
      </c>
      <c r="H15" s="1478"/>
    </row>
    <row r="16" spans="1:9" s="1" customFormat="1" ht="13.5" thickTop="1">
      <c r="A16" s="30"/>
      <c r="B16" s="1399"/>
      <c r="C16" s="1400" t="s">
        <v>68</v>
      </c>
      <c r="D16" s="39"/>
      <c r="E16" s="39"/>
      <c r="F16" s="39"/>
      <c r="G16" s="31"/>
      <c r="H16" s="1478"/>
      <c r="I16" s="1397"/>
    </row>
    <row r="17" spans="1:9" s="1" customFormat="1">
      <c r="A17" s="1033" t="s">
        <v>69</v>
      </c>
      <c r="B17" s="1037">
        <v>2215</v>
      </c>
      <c r="C17" s="1038" t="s">
        <v>440</v>
      </c>
      <c r="D17" s="39"/>
      <c r="E17" s="39"/>
      <c r="F17" s="1495"/>
      <c r="G17" s="31"/>
      <c r="H17" s="1478"/>
      <c r="I17" s="1397"/>
    </row>
    <row r="18" spans="1:9" s="1" customFormat="1">
      <c r="A18" s="1033"/>
      <c r="B18" s="1040">
        <v>1</v>
      </c>
      <c r="C18" s="1041" t="s">
        <v>83</v>
      </c>
      <c r="D18" s="39"/>
      <c r="E18" s="39"/>
      <c r="F18" s="1495"/>
      <c r="G18" s="31"/>
      <c r="H18" s="1478"/>
      <c r="I18" s="1397"/>
    </row>
    <row r="19" spans="1:9" s="1" customFormat="1">
      <c r="A19" s="30"/>
      <c r="B19" s="1024">
        <v>1.0009999999999999</v>
      </c>
      <c r="C19" s="1038" t="s">
        <v>70</v>
      </c>
      <c r="D19" s="39"/>
      <c r="E19" s="39"/>
      <c r="F19" s="1495"/>
      <c r="G19" s="31"/>
      <c r="H19" s="1478"/>
      <c r="I19" s="1397"/>
    </row>
    <row r="20" spans="1:9" s="1" customFormat="1">
      <c r="A20" s="30"/>
      <c r="B20" s="1023">
        <v>34</v>
      </c>
      <c r="C20" s="456" t="s">
        <v>748</v>
      </c>
      <c r="D20" s="39"/>
      <c r="E20" s="39"/>
      <c r="F20" s="1495"/>
      <c r="G20" s="31"/>
      <c r="H20" s="1478"/>
      <c r="I20" s="1532"/>
    </row>
    <row r="21" spans="1:9" s="1" customFormat="1">
      <c r="A21" s="30"/>
      <c r="B21" s="1023">
        <v>44</v>
      </c>
      <c r="C21" s="456" t="s">
        <v>72</v>
      </c>
      <c r="D21" s="39"/>
      <c r="E21" s="31"/>
      <c r="F21" s="1496"/>
      <c r="G21" s="31"/>
      <c r="H21" s="1478"/>
      <c r="I21" s="1532"/>
    </row>
    <row r="22" spans="1:9" s="1" customFormat="1">
      <c r="A22" s="30"/>
      <c r="B22" s="1401" t="s">
        <v>749</v>
      </c>
      <c r="C22" s="1041" t="s">
        <v>124</v>
      </c>
      <c r="D22" s="39"/>
      <c r="E22" s="30"/>
      <c r="F22" s="1497"/>
      <c r="G22" s="1470">
        <v>372</v>
      </c>
      <c r="H22" s="1337" t="s">
        <v>246</v>
      </c>
      <c r="I22" s="1532"/>
    </row>
    <row r="23" spans="1:9" s="1" customFormat="1">
      <c r="A23" s="598" t="s">
        <v>64</v>
      </c>
      <c r="B23" s="1023">
        <v>44</v>
      </c>
      <c r="C23" s="456" t="s">
        <v>72</v>
      </c>
      <c r="D23" s="39"/>
      <c r="E23" s="30"/>
      <c r="F23" s="30"/>
      <c r="G23" s="1470">
        <v>372</v>
      </c>
      <c r="H23" s="1337"/>
      <c r="I23" s="2007"/>
    </row>
    <row r="24" spans="1:9" s="1" customFormat="1">
      <c r="A24" s="598" t="s">
        <v>64</v>
      </c>
      <c r="B24" s="1023">
        <v>34</v>
      </c>
      <c r="C24" s="456" t="s">
        <v>748</v>
      </c>
      <c r="D24" s="39"/>
      <c r="E24" s="30"/>
      <c r="F24" s="30"/>
      <c r="G24" s="1470">
        <v>372</v>
      </c>
      <c r="H24" s="1337"/>
      <c r="I24" s="2007"/>
    </row>
    <row r="25" spans="1:9" s="1" customFormat="1">
      <c r="A25" s="1033" t="s">
        <v>64</v>
      </c>
      <c r="B25" s="1024">
        <v>1.0009999999999999</v>
      </c>
      <c r="C25" s="1038" t="s">
        <v>70</v>
      </c>
      <c r="D25" s="39"/>
      <c r="E25" s="30"/>
      <c r="F25" s="30"/>
      <c r="G25" s="1470">
        <v>372</v>
      </c>
      <c r="H25" s="1337"/>
      <c r="I25" s="1532"/>
    </row>
    <row r="26" spans="1:9" s="1" customFormat="1">
      <c r="A26" s="30"/>
      <c r="B26" s="1024"/>
      <c r="C26" s="1038"/>
      <c r="D26" s="39"/>
      <c r="E26" s="2211"/>
      <c r="F26" s="1495"/>
      <c r="G26" s="31"/>
      <c r="H26" s="1478"/>
      <c r="I26" s="1532"/>
    </row>
    <row r="27" spans="1:9" s="1" customFormat="1">
      <c r="A27" s="30"/>
      <c r="B27" s="1024">
        <v>1.101</v>
      </c>
      <c r="C27" s="1038" t="s">
        <v>578</v>
      </c>
      <c r="D27" s="39"/>
      <c r="E27" s="2211"/>
      <c r="F27" s="1495"/>
      <c r="G27" s="31"/>
      <c r="H27" s="1478"/>
      <c r="I27" s="1532"/>
    </row>
    <row r="28" spans="1:9" s="1" customFormat="1">
      <c r="A28" s="30"/>
      <c r="B28" s="1023">
        <v>60</v>
      </c>
      <c r="C28" s="1041" t="s">
        <v>138</v>
      </c>
      <c r="D28" s="39"/>
      <c r="E28" s="2211"/>
      <c r="F28" s="1495"/>
      <c r="G28" s="31"/>
      <c r="H28" s="1478"/>
      <c r="I28" s="1532"/>
    </row>
    <row r="29" spans="1:9" s="1" customFormat="1">
      <c r="A29" s="30"/>
      <c r="B29" s="1023">
        <v>45</v>
      </c>
      <c r="C29" s="1041" t="s">
        <v>22</v>
      </c>
      <c r="D29" s="39"/>
      <c r="E29" s="30"/>
      <c r="F29" s="1497"/>
      <c r="G29" s="30"/>
      <c r="H29" s="1478"/>
      <c r="I29" s="1397"/>
    </row>
    <row r="30" spans="1:9" s="1" customFormat="1" ht="15" customHeight="1">
      <c r="A30" s="30"/>
      <c r="B30" s="1548" t="s">
        <v>750</v>
      </c>
      <c r="C30" s="1242" t="s">
        <v>751</v>
      </c>
      <c r="D30" s="39"/>
      <c r="E30" s="30"/>
      <c r="F30" s="596"/>
      <c r="G30" s="1471">
        <v>8000</v>
      </c>
      <c r="H30" s="1337" t="s">
        <v>248</v>
      </c>
      <c r="I30" s="1397"/>
    </row>
    <row r="31" spans="1:9" s="1" customFormat="1">
      <c r="A31" s="1033" t="s">
        <v>64</v>
      </c>
      <c r="B31" s="1023">
        <v>45</v>
      </c>
      <c r="C31" s="1041" t="s">
        <v>22</v>
      </c>
      <c r="D31" s="39"/>
      <c r="E31" s="30"/>
      <c r="F31" s="596"/>
      <c r="G31" s="1470">
        <v>8000</v>
      </c>
      <c r="H31" s="1478"/>
      <c r="I31" s="1397"/>
    </row>
    <row r="32" spans="1:9" s="1" customFormat="1">
      <c r="A32" s="1033" t="s">
        <v>64</v>
      </c>
      <c r="B32" s="1023">
        <v>60</v>
      </c>
      <c r="C32" s="1041" t="s">
        <v>138</v>
      </c>
      <c r="D32" s="39"/>
      <c r="E32" s="30"/>
      <c r="F32" s="595"/>
      <c r="G32" s="1470">
        <v>8000</v>
      </c>
      <c r="H32" s="1478"/>
      <c r="I32" s="1397"/>
    </row>
    <row r="33" spans="1:9" s="1" customFormat="1">
      <c r="A33" s="1033" t="s">
        <v>64</v>
      </c>
      <c r="B33" s="1024">
        <v>1.101</v>
      </c>
      <c r="C33" s="1038" t="s">
        <v>578</v>
      </c>
      <c r="D33" s="39"/>
      <c r="E33" s="30"/>
      <c r="F33" s="596"/>
      <c r="G33" s="1470">
        <v>8000</v>
      </c>
      <c r="H33" s="1478"/>
      <c r="I33" s="1397"/>
    </row>
    <row r="34" spans="1:9" s="1" customFormat="1">
      <c r="A34" s="1033" t="s">
        <v>64</v>
      </c>
      <c r="B34" s="1040">
        <v>1</v>
      </c>
      <c r="C34" s="1041" t="s">
        <v>83</v>
      </c>
      <c r="D34" s="39"/>
      <c r="E34" s="30"/>
      <c r="F34" s="595"/>
      <c r="G34" s="1470">
        <v>8372</v>
      </c>
      <c r="H34" s="1478"/>
      <c r="I34" s="1397"/>
    </row>
    <row r="35" spans="1:9" s="1" customFormat="1">
      <c r="A35" s="1033" t="s">
        <v>64</v>
      </c>
      <c r="B35" s="1037">
        <v>2215</v>
      </c>
      <c r="C35" s="1038" t="s">
        <v>440</v>
      </c>
      <c r="D35" s="39"/>
      <c r="E35" s="1470"/>
      <c r="F35" s="1155"/>
      <c r="G35" s="1470">
        <v>8372</v>
      </c>
      <c r="H35" s="1478"/>
      <c r="I35" s="1397"/>
    </row>
    <row r="36" spans="1:9" s="1" customFormat="1">
      <c r="A36" s="1044"/>
      <c r="B36" s="1045"/>
      <c r="C36" s="1046" t="s">
        <v>68</v>
      </c>
      <c r="D36" s="1270"/>
      <c r="E36" s="42"/>
      <c r="F36" s="1498"/>
      <c r="G36" s="42">
        <v>8372</v>
      </c>
      <c r="H36" s="1478"/>
      <c r="I36" s="1397"/>
    </row>
    <row r="37" spans="1:9" s="226" customFormat="1" ht="7.15" customHeight="1">
      <c r="A37" s="1033"/>
      <c r="B37" s="1042"/>
      <c r="C37" s="1038"/>
      <c r="D37" s="1031"/>
      <c r="E37" s="892"/>
      <c r="F37" s="892"/>
      <c r="G37" s="1031"/>
      <c r="H37" s="1484"/>
      <c r="I37" s="178"/>
    </row>
    <row r="38" spans="1:9" s="226" customFormat="1" ht="14.1" customHeight="1">
      <c r="A38" s="1033"/>
      <c r="B38" s="1042"/>
      <c r="C38" s="1038" t="s">
        <v>21</v>
      </c>
      <c r="D38" s="1032"/>
      <c r="E38" s="948"/>
      <c r="F38" s="948"/>
      <c r="G38" s="1032"/>
      <c r="H38" s="1485"/>
      <c r="I38" s="178"/>
    </row>
    <row r="39" spans="1:9" s="226" customFormat="1" ht="27.95" customHeight="1">
      <c r="A39" s="1033" t="s">
        <v>69</v>
      </c>
      <c r="B39" s="1037">
        <v>4215</v>
      </c>
      <c r="C39" s="1038" t="s">
        <v>171</v>
      </c>
      <c r="D39" s="1039"/>
      <c r="E39" s="940"/>
      <c r="F39" s="940"/>
      <c r="G39" s="1039"/>
      <c r="H39" s="1486"/>
      <c r="I39" s="178"/>
    </row>
    <row r="40" spans="1:9" s="226" customFormat="1" ht="14.45" customHeight="1">
      <c r="A40" s="1033"/>
      <c r="B40" s="1040">
        <v>1</v>
      </c>
      <c r="C40" s="1041" t="s">
        <v>83</v>
      </c>
      <c r="D40" s="1039"/>
      <c r="E40" s="940"/>
      <c r="F40" s="940"/>
      <c r="G40" s="1039"/>
      <c r="H40" s="1486"/>
      <c r="I40" s="178"/>
    </row>
    <row r="41" spans="1:9" s="226" customFormat="1" ht="14.45" customHeight="1">
      <c r="A41" s="1033"/>
      <c r="B41" s="1024">
        <v>1.101</v>
      </c>
      <c r="C41" s="1038" t="s">
        <v>215</v>
      </c>
      <c r="D41" s="1043"/>
      <c r="E41" s="940"/>
      <c r="F41" s="925"/>
      <c r="G41" s="1039"/>
      <c r="H41" s="1486"/>
      <c r="I41" s="178"/>
    </row>
    <row r="42" spans="1:9" s="226" customFormat="1" ht="14.85" customHeight="1">
      <c r="A42" s="1033"/>
      <c r="B42" s="1040">
        <v>70</v>
      </c>
      <c r="C42" s="1041" t="s">
        <v>453</v>
      </c>
      <c r="D42" s="308"/>
      <c r="E42" s="892"/>
      <c r="F42" s="308"/>
      <c r="G42" s="1031"/>
      <c r="H42" s="1484"/>
      <c r="I42" s="178"/>
    </row>
    <row r="43" spans="1:9" s="226" customFormat="1" ht="14.85" customHeight="1">
      <c r="A43" s="1033"/>
      <c r="B43" s="1040" t="s">
        <v>217</v>
      </c>
      <c r="C43" s="1041" t="s">
        <v>454</v>
      </c>
      <c r="D43" s="308"/>
      <c r="E43" s="315"/>
      <c r="F43" s="308"/>
      <c r="G43" s="310">
        <v>439</v>
      </c>
      <c r="H43" s="1624" t="s">
        <v>255</v>
      </c>
      <c r="I43" s="178"/>
    </row>
    <row r="44" spans="1:9" s="226" customFormat="1" ht="14.85" customHeight="1">
      <c r="A44" s="1870" t="s">
        <v>64</v>
      </c>
      <c r="B44" s="1871">
        <v>70</v>
      </c>
      <c r="C44" s="1872" t="s">
        <v>453</v>
      </c>
      <c r="D44" s="309"/>
      <c r="E44" s="315"/>
      <c r="F44" s="586"/>
      <c r="G44" s="992">
        <v>439</v>
      </c>
      <c r="H44" s="1484"/>
      <c r="I44" s="178"/>
    </row>
    <row r="45" spans="1:9" s="226" customFormat="1" ht="8.4499999999999993" customHeight="1">
      <c r="A45" s="1033"/>
      <c r="B45" s="1040"/>
      <c r="C45" s="1041"/>
      <c r="D45" s="308"/>
      <c r="E45" s="315"/>
      <c r="F45" s="586"/>
      <c r="G45" s="315"/>
      <c r="H45" s="1484"/>
      <c r="I45" s="178"/>
    </row>
    <row r="46" spans="1:9" s="226" customFormat="1" ht="14.85" customHeight="1">
      <c r="A46" s="1798"/>
      <c r="B46" s="1040">
        <v>73</v>
      </c>
      <c r="C46" s="1041" t="s">
        <v>220</v>
      </c>
      <c r="D46" s="308"/>
      <c r="E46" s="892"/>
      <c r="F46" s="308"/>
      <c r="G46" s="1031"/>
      <c r="H46" s="1484"/>
      <c r="I46" s="178"/>
    </row>
    <row r="47" spans="1:9" s="226" customFormat="1" ht="14.85" customHeight="1">
      <c r="A47" s="2015"/>
      <c r="B47" s="1040" t="s">
        <v>375</v>
      </c>
      <c r="C47" s="1041" t="s">
        <v>376</v>
      </c>
      <c r="D47" s="308"/>
      <c r="E47" s="307"/>
      <c r="F47" s="308"/>
      <c r="G47" s="307">
        <v>500</v>
      </c>
      <c r="H47" s="1488" t="s">
        <v>254</v>
      </c>
      <c r="I47" s="178"/>
    </row>
    <row r="48" spans="1:9" s="226" customFormat="1" ht="38.25">
      <c r="A48" s="1033"/>
      <c r="B48" s="1392" t="s">
        <v>559</v>
      </c>
      <c r="C48" s="1242" t="s">
        <v>560</v>
      </c>
      <c r="D48" s="308"/>
      <c r="E48" s="307"/>
      <c r="F48" s="308"/>
      <c r="G48" s="307">
        <v>4350</v>
      </c>
      <c r="H48" s="752" t="s">
        <v>283</v>
      </c>
      <c r="I48" s="178"/>
    </row>
    <row r="49" spans="1:9" s="226" customFormat="1" ht="13.9" customHeight="1">
      <c r="A49" s="1033" t="s">
        <v>64</v>
      </c>
      <c r="B49" s="1040">
        <v>73</v>
      </c>
      <c r="C49" s="1041" t="s">
        <v>220</v>
      </c>
      <c r="D49" s="308"/>
      <c r="E49" s="307"/>
      <c r="F49" s="586"/>
      <c r="G49" s="305">
        <v>4850</v>
      </c>
      <c r="H49" s="1487"/>
      <c r="I49" s="178"/>
    </row>
    <row r="50" spans="1:9" s="226" customFormat="1" ht="15" customHeight="1">
      <c r="A50" s="1033" t="s">
        <v>64</v>
      </c>
      <c r="B50" s="1024">
        <v>1.101</v>
      </c>
      <c r="C50" s="1038" t="s">
        <v>215</v>
      </c>
      <c r="D50" s="308"/>
      <c r="E50" s="307"/>
      <c r="F50" s="307"/>
      <c r="G50" s="305">
        <v>5289</v>
      </c>
      <c r="H50" s="1487"/>
      <c r="I50" s="178"/>
    </row>
    <row r="51" spans="1:9" s="226" customFormat="1" ht="15.6" customHeight="1">
      <c r="A51" s="1033" t="s">
        <v>64</v>
      </c>
      <c r="B51" s="1040">
        <v>1</v>
      </c>
      <c r="C51" s="1041" t="s">
        <v>83</v>
      </c>
      <c r="D51" s="308"/>
      <c r="E51" s="307"/>
      <c r="F51" s="586"/>
      <c r="G51" s="305">
        <v>5289</v>
      </c>
      <c r="H51" s="1487"/>
      <c r="I51" s="178"/>
    </row>
    <row r="52" spans="1:9" s="226" customFormat="1" ht="25.5">
      <c r="A52" s="1033" t="s">
        <v>64</v>
      </c>
      <c r="B52" s="1037">
        <v>4215</v>
      </c>
      <c r="C52" s="1038" t="s">
        <v>171</v>
      </c>
      <c r="D52" s="309"/>
      <c r="E52" s="310"/>
      <c r="F52" s="310"/>
      <c r="G52" s="305">
        <v>5289</v>
      </c>
      <c r="H52" s="1487"/>
      <c r="I52" s="178"/>
    </row>
    <row r="53" spans="1:9" s="226" customFormat="1">
      <c r="A53" s="1044" t="s">
        <v>64</v>
      </c>
      <c r="B53" s="1045"/>
      <c r="C53" s="1046" t="s">
        <v>21</v>
      </c>
      <c r="D53" s="301"/>
      <c r="E53" s="302"/>
      <c r="F53" s="1165"/>
      <c r="G53" s="302">
        <v>5289</v>
      </c>
      <c r="H53" s="1487"/>
      <c r="I53" s="178"/>
    </row>
    <row r="54" spans="1:9" s="226" customFormat="1">
      <c r="A54" s="1044" t="s">
        <v>64</v>
      </c>
      <c r="B54" s="1045"/>
      <c r="C54" s="1046" t="s">
        <v>65</v>
      </c>
      <c r="D54" s="1034"/>
      <c r="E54" s="305"/>
      <c r="F54" s="1115"/>
      <c r="G54" s="305">
        <v>13661</v>
      </c>
      <c r="H54" s="1487"/>
      <c r="I54" s="178"/>
    </row>
    <row r="55" spans="1:9" s="226" customFormat="1" ht="11.45" customHeight="1">
      <c r="A55" s="1799"/>
      <c r="B55" s="1868"/>
      <c r="C55" s="1869"/>
      <c r="D55" s="1031"/>
      <c r="E55" s="307"/>
      <c r="F55" s="586"/>
      <c r="G55" s="307"/>
      <c r="H55" s="1487"/>
      <c r="I55" s="178"/>
    </row>
    <row r="56" spans="1:9" s="730" customFormat="1" ht="16.149999999999999" customHeight="1">
      <c r="A56" s="2341" t="s">
        <v>249</v>
      </c>
      <c r="B56" s="2341"/>
      <c r="C56" s="2341"/>
      <c r="D56" s="739"/>
      <c r="E56" s="485"/>
      <c r="F56" s="739"/>
      <c r="G56" s="739"/>
      <c r="H56" s="1489"/>
    </row>
    <row r="57" spans="1:9" s="730" customFormat="1" ht="15" customHeight="1">
      <c r="A57" s="1279" t="s">
        <v>470</v>
      </c>
      <c r="B57" s="1262" t="s">
        <v>923</v>
      </c>
      <c r="C57" s="1262"/>
      <c r="D57" s="739"/>
      <c r="E57" s="1263"/>
      <c r="F57" s="739"/>
      <c r="G57" s="739"/>
      <c r="H57" s="1489"/>
    </row>
    <row r="58" spans="1:9" s="730" customFormat="1" ht="15" customHeight="1">
      <c r="A58" s="712" t="s">
        <v>248</v>
      </c>
      <c r="B58" s="900" t="s">
        <v>658</v>
      </c>
      <c r="C58" s="1262"/>
      <c r="D58" s="739"/>
      <c r="E58" s="1263"/>
      <c r="F58" s="739"/>
      <c r="G58" s="739"/>
      <c r="H58" s="1489"/>
    </row>
    <row r="59" spans="1:9" ht="15" customHeight="1">
      <c r="A59" s="1624" t="s">
        <v>255</v>
      </c>
      <c r="B59" s="2339" t="s">
        <v>1079</v>
      </c>
      <c r="C59" s="2339"/>
      <c r="D59" s="2339"/>
      <c r="E59" s="2339"/>
      <c r="F59" s="2339"/>
      <c r="G59" s="2339"/>
      <c r="H59" s="1279"/>
      <c r="I59" s="66"/>
    </row>
    <row r="60" spans="1:9" ht="15" customHeight="1">
      <c r="A60" s="712" t="s">
        <v>254</v>
      </c>
      <c r="B60" s="642" t="s">
        <v>1031</v>
      </c>
      <c r="C60" s="642"/>
      <c r="D60" s="642"/>
      <c r="E60" s="642"/>
      <c r="F60" s="642"/>
      <c r="G60" s="642"/>
      <c r="H60" s="1279"/>
      <c r="I60" s="66"/>
    </row>
    <row r="61" spans="1:9" ht="15" customHeight="1">
      <c r="A61" s="1280" t="s">
        <v>283</v>
      </c>
      <c r="B61" s="2339" t="s">
        <v>1032</v>
      </c>
      <c r="C61" s="2339"/>
      <c r="D61" s="2339"/>
      <c r="E61" s="2339"/>
      <c r="F61" s="2339"/>
      <c r="G61" s="2339"/>
      <c r="H61" s="1279"/>
      <c r="I61" s="66"/>
    </row>
    <row r="62" spans="1:9">
      <c r="A62" s="1789"/>
      <c r="B62" s="55"/>
      <c r="C62" s="1866"/>
      <c r="D62" s="1588"/>
      <c r="E62" s="60"/>
      <c r="F62" s="717"/>
      <c r="G62" s="1588"/>
      <c r="H62" s="1867"/>
      <c r="I62" s="469"/>
    </row>
    <row r="63" spans="1:9">
      <c r="A63" s="1789"/>
      <c r="B63" s="55"/>
      <c r="C63" s="69"/>
      <c r="D63" s="60"/>
      <c r="E63" s="60"/>
      <c r="F63" s="60"/>
      <c r="G63" s="60"/>
      <c r="H63" s="1494"/>
    </row>
    <row r="64" spans="1:9">
      <c r="A64" s="1789"/>
      <c r="B64" s="55"/>
      <c r="C64" s="69"/>
      <c r="D64" s="475"/>
      <c r="E64" s="475"/>
      <c r="F64" s="475"/>
      <c r="G64" s="475"/>
      <c r="H64" s="1491"/>
    </row>
    <row r="65" spans="3:8">
      <c r="D65" s="126"/>
      <c r="E65" s="126"/>
      <c r="F65" s="126"/>
      <c r="G65" s="126"/>
      <c r="H65" s="1492"/>
    </row>
    <row r="66" spans="3:8">
      <c r="C66" s="164"/>
      <c r="D66" s="126"/>
      <c r="E66" s="126"/>
      <c r="F66" s="126"/>
      <c r="G66" s="286"/>
      <c r="H66" s="1493"/>
    </row>
    <row r="67" spans="3:8">
      <c r="C67" s="77"/>
      <c r="D67" s="2207"/>
      <c r="E67" s="580"/>
      <c r="F67" s="2207"/>
      <c r="G67" s="580"/>
      <c r="H67" s="580"/>
    </row>
    <row r="68" spans="3:8">
      <c r="C68" s="77"/>
      <c r="D68" s="60"/>
      <c r="E68" s="60"/>
      <c r="F68" s="60"/>
      <c r="G68" s="60"/>
      <c r="H68" s="1494"/>
    </row>
    <row r="69" spans="3:8">
      <c r="C69" s="77"/>
      <c r="D69" s="60"/>
      <c r="E69" s="60"/>
      <c r="F69" s="60"/>
      <c r="G69" s="60"/>
      <c r="H69" s="1494"/>
    </row>
    <row r="70" spans="3:8">
      <c r="C70" s="77"/>
      <c r="D70" s="60"/>
      <c r="E70" s="60"/>
      <c r="F70" s="60"/>
      <c r="G70" s="60"/>
      <c r="H70" s="1494"/>
    </row>
    <row r="71" spans="3:8">
      <c r="C71" s="77"/>
      <c r="D71" s="60"/>
      <c r="E71" s="60"/>
      <c r="F71" s="60"/>
      <c r="G71" s="60"/>
      <c r="H71" s="1494"/>
    </row>
    <row r="72" spans="3:8">
      <c r="C72" s="77"/>
      <c r="D72" s="60"/>
      <c r="E72" s="60"/>
      <c r="F72" s="60"/>
      <c r="G72" s="60"/>
      <c r="H72" s="1494"/>
    </row>
    <row r="73" spans="3:8">
      <c r="C73" s="164"/>
      <c r="D73" s="50"/>
      <c r="E73" s="50"/>
      <c r="F73" s="50"/>
      <c r="G73" s="50"/>
      <c r="H73" s="1490"/>
    </row>
    <row r="74" spans="3:8">
      <c r="C74" s="164"/>
      <c r="D74" s="50"/>
      <c r="E74" s="50"/>
      <c r="F74" s="50"/>
      <c r="G74" s="50"/>
      <c r="H74" s="1490"/>
    </row>
    <row r="75" spans="3:8">
      <c r="D75" s="50"/>
      <c r="E75" s="50"/>
      <c r="F75" s="50"/>
      <c r="G75" s="50"/>
      <c r="H75" s="1490"/>
    </row>
    <row r="76" spans="3:8">
      <c r="D76" s="50"/>
      <c r="E76" s="50"/>
      <c r="F76" s="50"/>
      <c r="G76" s="50"/>
      <c r="H76" s="1490"/>
    </row>
    <row r="77" spans="3:8">
      <c r="D77" s="60"/>
      <c r="E77" s="60"/>
      <c r="F77" s="60"/>
      <c r="G77" s="60"/>
      <c r="H77" s="1494"/>
    </row>
    <row r="78" spans="3:8">
      <c r="D78" s="50"/>
      <c r="E78" s="50"/>
      <c r="F78" s="50"/>
      <c r="G78" s="50"/>
      <c r="H78" s="1490"/>
    </row>
    <row r="79" spans="3:8">
      <c r="D79" s="50"/>
      <c r="E79" s="50"/>
      <c r="F79" s="50"/>
      <c r="G79" s="50"/>
      <c r="H79" s="1490"/>
    </row>
    <row r="80" spans="3:8">
      <c r="D80" s="50"/>
      <c r="E80" s="50"/>
      <c r="F80" s="50"/>
      <c r="G80" s="50"/>
      <c r="H80" s="1490"/>
    </row>
    <row r="81" spans="4:8">
      <c r="D81" s="50"/>
      <c r="E81" s="50"/>
      <c r="F81" s="50"/>
      <c r="G81" s="50"/>
      <c r="H81" s="1490"/>
    </row>
    <row r="82" spans="4:8">
      <c r="D82" s="50"/>
      <c r="E82" s="50"/>
      <c r="F82" s="50"/>
      <c r="G82" s="50"/>
      <c r="H82" s="1490"/>
    </row>
    <row r="83" spans="4:8">
      <c r="D83" s="50"/>
      <c r="E83" s="50"/>
      <c r="F83" s="50"/>
      <c r="G83" s="50"/>
      <c r="H83" s="1490"/>
    </row>
    <row r="84" spans="4:8">
      <c r="F84" s="13"/>
      <c r="G84" s="13"/>
      <c r="H84" s="1490"/>
    </row>
    <row r="85" spans="4:8">
      <c r="F85" s="13"/>
      <c r="G85" s="13"/>
      <c r="H85" s="1490"/>
    </row>
    <row r="86" spans="4:8">
      <c r="F86" s="13"/>
      <c r="G86" s="13"/>
      <c r="H86" s="1490"/>
    </row>
    <row r="87" spans="4:8">
      <c r="F87" s="13"/>
      <c r="G87" s="13"/>
      <c r="H87" s="1490"/>
    </row>
    <row r="88" spans="4:8">
      <c r="F88" s="13"/>
      <c r="G88" s="13"/>
      <c r="H88" s="1490"/>
    </row>
  </sheetData>
  <mergeCells count="6">
    <mergeCell ref="B61:G61"/>
    <mergeCell ref="A56:C56"/>
    <mergeCell ref="A3:G3"/>
    <mergeCell ref="A1:G1"/>
    <mergeCell ref="A2:G2"/>
    <mergeCell ref="B59:G59"/>
  </mergeCells>
  <printOptions horizontalCentered="1"/>
  <pageMargins left="0.98425196850393704" right="0.39370078740157483" top="0.59055118110236227" bottom="3.7401574803149606" header="0.51181102362204722" footer="3.5433070866141736"/>
  <pageSetup paperSize="9" scale="90" firstPageNumber="47" orientation="portrait" blackAndWhite="1" useFirstPageNumber="1" r:id="rId1"/>
  <headerFooter alignWithMargins="0">
    <oddHeader xml:space="preserve">&amp;C   </oddHeader>
    <oddFooter>&amp;C&amp;"Times New Roman,Bold"&amp;P</oddFooter>
  </headerFooter>
</worksheet>
</file>

<file path=xl/worksheets/sheet3.xml><?xml version="1.0" encoding="utf-8"?>
<worksheet xmlns="http://schemas.openxmlformats.org/spreadsheetml/2006/main" xmlns:r="http://schemas.openxmlformats.org/officeDocument/2006/relationships">
  <sheetPr syncVertical="1" syncRef="A31" transitionEvaluation="1" codeName="Sheet5"/>
  <dimension ref="A1:H71"/>
  <sheetViews>
    <sheetView view="pageBreakPreview" topLeftCell="A31" zoomScaleNormal="130" zoomScaleSheetLayoutView="100" workbookViewId="0">
      <selection activeCell="J26" sqref="J26"/>
    </sheetView>
  </sheetViews>
  <sheetFormatPr defaultColWidth="12.42578125" defaultRowHeight="12.75"/>
  <cols>
    <col min="1" max="1" width="6.42578125" style="203" customWidth="1"/>
    <col min="2" max="2" width="8.140625" style="204" customWidth="1"/>
    <col min="3" max="3" width="35.85546875" style="205" customWidth="1"/>
    <col min="4" max="4" width="8.5703125" style="206" customWidth="1"/>
    <col min="5" max="5" width="13" style="206" customWidth="1"/>
    <col min="6" max="6" width="12.85546875" style="1" customWidth="1"/>
    <col min="7" max="7" width="12.28515625" style="1" customWidth="1"/>
    <col min="8" max="8" width="4" style="1" customWidth="1"/>
    <col min="9" max="16384" width="12.42578125" style="1"/>
  </cols>
  <sheetData>
    <row r="1" spans="1:8" ht="13.5" customHeight="1">
      <c r="A1" s="2259" t="s">
        <v>61</v>
      </c>
      <c r="B1" s="2259"/>
      <c r="C1" s="2259"/>
      <c r="D1" s="2259"/>
      <c r="E1" s="2259"/>
      <c r="F1" s="2259"/>
      <c r="G1" s="2259"/>
      <c r="H1" s="767"/>
    </row>
    <row r="2" spans="1:8" ht="13.5" customHeight="1">
      <c r="A2" s="2259" t="s">
        <v>62</v>
      </c>
      <c r="B2" s="2259"/>
      <c r="C2" s="2259"/>
      <c r="D2" s="2259"/>
      <c r="E2" s="2259"/>
      <c r="F2" s="2259"/>
      <c r="G2" s="2259"/>
      <c r="H2" s="767"/>
    </row>
    <row r="3" spans="1:8" ht="17.45" customHeight="1">
      <c r="A3" s="2260" t="s">
        <v>1103</v>
      </c>
      <c r="B3" s="2260"/>
      <c r="C3" s="2260"/>
      <c r="D3" s="2260"/>
      <c r="E3" s="2260"/>
      <c r="F3" s="2260"/>
      <c r="G3" s="2260"/>
      <c r="H3" s="768"/>
    </row>
    <row r="4" spans="1:8" ht="13.5">
      <c r="A4" s="32"/>
      <c r="B4" s="2261"/>
      <c r="C4" s="2261"/>
      <c r="D4" s="2261"/>
      <c r="E4" s="2261"/>
      <c r="F4" s="2261"/>
      <c r="G4" s="2261"/>
      <c r="H4" s="769"/>
    </row>
    <row r="5" spans="1:8" ht="13.5" customHeight="1">
      <c r="A5" s="32"/>
      <c r="B5" s="28"/>
      <c r="C5" s="28"/>
      <c r="D5" s="34"/>
      <c r="E5" s="35" t="s">
        <v>13</v>
      </c>
      <c r="F5" s="35" t="s">
        <v>14</v>
      </c>
      <c r="G5" s="35" t="s">
        <v>134</v>
      </c>
      <c r="H5" s="31"/>
    </row>
    <row r="6" spans="1:8" ht="13.5" customHeight="1">
      <c r="A6" s="32"/>
      <c r="B6" s="40" t="s">
        <v>15</v>
      </c>
      <c r="C6" s="1677" t="s">
        <v>16</v>
      </c>
      <c r="D6" s="37" t="s">
        <v>65</v>
      </c>
      <c r="E6" s="30">
        <v>942149</v>
      </c>
      <c r="F6" s="30">
        <v>46654</v>
      </c>
      <c r="G6" s="30">
        <v>988803</v>
      </c>
      <c r="H6" s="30"/>
    </row>
    <row r="7" spans="1:8" ht="13.5" customHeight="1">
      <c r="A7" s="32"/>
      <c r="B7" s="40" t="s">
        <v>17</v>
      </c>
      <c r="C7" s="1677" t="s">
        <v>504</v>
      </c>
      <c r="D7" s="37" t="s">
        <v>65</v>
      </c>
      <c r="E7" s="30">
        <v>1950</v>
      </c>
      <c r="F7" s="1357">
        <v>3000</v>
      </c>
      <c r="G7" s="30">
        <v>4950</v>
      </c>
      <c r="H7" s="30"/>
    </row>
    <row r="8" spans="1:8" ht="13.5" customHeight="1">
      <c r="A8" s="32"/>
      <c r="B8" s="36" t="s">
        <v>503</v>
      </c>
      <c r="C8" s="1678" t="s">
        <v>18</v>
      </c>
      <c r="D8" s="39"/>
      <c r="E8" s="31"/>
      <c r="F8" s="1352"/>
      <c r="G8" s="31"/>
      <c r="H8" s="30"/>
    </row>
    <row r="9" spans="1:8" ht="13.5" customHeight="1">
      <c r="A9" s="32"/>
      <c r="B9" s="36"/>
      <c r="C9" s="1678" t="s">
        <v>130</v>
      </c>
      <c r="D9" s="39" t="s">
        <v>65</v>
      </c>
      <c r="E9" s="31">
        <v>2641</v>
      </c>
      <c r="F9" s="589">
        <v>0</v>
      </c>
      <c r="G9" s="31">
        <v>2641</v>
      </c>
      <c r="H9" s="30"/>
    </row>
    <row r="10" spans="1:8" ht="13.5" customHeight="1">
      <c r="A10" s="32"/>
      <c r="B10" s="40" t="s">
        <v>64</v>
      </c>
      <c r="C10" s="1677" t="s">
        <v>505</v>
      </c>
      <c r="D10" s="41" t="s">
        <v>65</v>
      </c>
      <c r="E10" s="42">
        <v>946740</v>
      </c>
      <c r="F10" s="42">
        <v>49654</v>
      </c>
      <c r="G10" s="42">
        <v>996394</v>
      </c>
      <c r="H10" s="30"/>
    </row>
    <row r="11" spans="1:8" ht="10.15" customHeight="1">
      <c r="A11" s="32"/>
      <c r="B11" s="36"/>
      <c r="C11" s="1677"/>
      <c r="D11" s="29"/>
      <c r="E11" s="29"/>
      <c r="F11" s="37"/>
      <c r="G11" s="29"/>
      <c r="H11" s="29"/>
    </row>
    <row r="12" spans="1:8" s="1466" customFormat="1" ht="14.45" customHeight="1">
      <c r="A12" s="759"/>
      <c r="B12" s="1675" t="s">
        <v>508</v>
      </c>
      <c r="C12" s="1677" t="s">
        <v>33</v>
      </c>
      <c r="D12" s="1676"/>
      <c r="E12" s="1676"/>
      <c r="F12" s="1482"/>
      <c r="G12" s="1676"/>
      <c r="H12" s="1676"/>
    </row>
    <row r="13" spans="1:8" ht="15.6" customHeight="1">
      <c r="A13" s="30"/>
      <c r="B13" s="593"/>
      <c r="C13" s="593"/>
      <c r="D13" s="593"/>
      <c r="E13" s="593"/>
      <c r="F13" s="593"/>
      <c r="G13" s="593"/>
      <c r="H13" s="593"/>
    </row>
    <row r="14" spans="1:8" ht="13.5" thickBot="1">
      <c r="A14" s="44"/>
      <c r="B14" s="2262" t="s">
        <v>122</v>
      </c>
      <c r="C14" s="2262"/>
      <c r="D14" s="2262"/>
      <c r="E14" s="2262"/>
      <c r="F14" s="2262"/>
      <c r="G14" s="2262"/>
      <c r="H14" s="593"/>
    </row>
    <row r="15" spans="1:8" ht="14.25" thickTop="1" thickBot="1">
      <c r="A15" s="44"/>
      <c r="B15" s="228"/>
      <c r="C15" s="228" t="s">
        <v>34</v>
      </c>
      <c r="D15" s="228"/>
      <c r="E15" s="228"/>
      <c r="F15" s="228"/>
      <c r="G15" s="45" t="s">
        <v>770</v>
      </c>
      <c r="H15" s="31"/>
    </row>
    <row r="16" spans="1:8" ht="13.5" thickTop="1">
      <c r="A16" s="2"/>
      <c r="B16" s="3"/>
      <c r="C16" s="231" t="s">
        <v>68</v>
      </c>
      <c r="D16" s="190"/>
      <c r="E16" s="778"/>
      <c r="F16" s="778"/>
      <c r="G16" s="191"/>
      <c r="H16" s="191"/>
    </row>
    <row r="17" spans="1:8">
      <c r="A17" s="2" t="s">
        <v>69</v>
      </c>
      <c r="B17" s="192">
        <v>2401</v>
      </c>
      <c r="C17" s="189" t="s">
        <v>63</v>
      </c>
      <c r="D17" s="193"/>
      <c r="E17" s="778"/>
      <c r="F17" s="778"/>
      <c r="G17" s="193"/>
      <c r="H17" s="193"/>
    </row>
    <row r="18" spans="1:8">
      <c r="A18" s="2"/>
      <c r="B18" s="194">
        <v>0.104</v>
      </c>
      <c r="C18" s="189" t="s">
        <v>300</v>
      </c>
      <c r="D18" s="193"/>
      <c r="E18" s="778"/>
      <c r="F18" s="778"/>
      <c r="G18" s="193"/>
      <c r="H18" s="193"/>
    </row>
    <row r="19" spans="1:8">
      <c r="A19" s="2"/>
      <c r="B19" s="5">
        <v>1</v>
      </c>
      <c r="C19" s="2" t="s">
        <v>71</v>
      </c>
      <c r="D19" s="193"/>
      <c r="E19" s="778"/>
      <c r="F19" s="778"/>
      <c r="G19" s="193"/>
      <c r="H19" s="193"/>
    </row>
    <row r="20" spans="1:8">
      <c r="A20" s="2"/>
      <c r="B20" s="3">
        <v>44</v>
      </c>
      <c r="C20" s="2" t="s">
        <v>72</v>
      </c>
      <c r="D20" s="193"/>
      <c r="E20" s="778"/>
      <c r="F20" s="778"/>
      <c r="G20" s="193"/>
      <c r="H20" s="193"/>
    </row>
    <row r="21" spans="1:8" ht="14.45" customHeight="1">
      <c r="A21" s="2"/>
      <c r="B21" s="195" t="s">
        <v>557</v>
      </c>
      <c r="C21" s="1388" t="s">
        <v>301</v>
      </c>
      <c r="D21" s="234"/>
      <c r="E21" s="232"/>
      <c r="F21" s="1129"/>
      <c r="G21" s="232">
        <v>2639</v>
      </c>
      <c r="H21" s="740" t="s">
        <v>246</v>
      </c>
    </row>
    <row r="22" spans="1:8" ht="14.45" customHeight="1">
      <c r="A22" s="3" t="s">
        <v>250</v>
      </c>
      <c r="B22" s="195" t="s">
        <v>665</v>
      </c>
      <c r="C22" s="1520" t="s">
        <v>666</v>
      </c>
      <c r="D22" s="234"/>
      <c r="E22" s="232"/>
      <c r="F22" s="1129"/>
      <c r="G22" s="232">
        <v>1</v>
      </c>
      <c r="H22" s="740" t="s">
        <v>248</v>
      </c>
    </row>
    <row r="23" spans="1:8">
      <c r="A23" s="2" t="s">
        <v>64</v>
      </c>
      <c r="B23" s="3">
        <v>44</v>
      </c>
      <c r="C23" s="2" t="s">
        <v>72</v>
      </c>
      <c r="D23" s="232"/>
      <c r="E23" s="1357"/>
      <c r="F23" s="1129">
        <v>0</v>
      </c>
      <c r="G23" s="1141">
        <v>2640</v>
      </c>
      <c r="H23" s="232"/>
    </row>
    <row r="24" spans="1:8">
      <c r="A24" s="2" t="s">
        <v>64</v>
      </c>
      <c r="B24" s="5">
        <v>1</v>
      </c>
      <c r="C24" s="2" t="s">
        <v>71</v>
      </c>
      <c r="D24" s="232"/>
      <c r="E24" s="1357"/>
      <c r="F24" s="1129">
        <v>0</v>
      </c>
      <c r="G24" s="235">
        <v>2640</v>
      </c>
      <c r="H24" s="232"/>
    </row>
    <row r="25" spans="1:8">
      <c r="A25" s="2" t="s">
        <v>64</v>
      </c>
      <c r="B25" s="194">
        <v>0.104</v>
      </c>
      <c r="C25" s="189" t="s">
        <v>300</v>
      </c>
      <c r="D25" s="232"/>
      <c r="E25" s="1357"/>
      <c r="F25" s="1129">
        <v>0</v>
      </c>
      <c r="G25" s="238">
        <v>2640</v>
      </c>
      <c r="H25" s="232"/>
    </row>
    <row r="26" spans="1:8">
      <c r="A26" s="2" t="s">
        <v>64</v>
      </c>
      <c r="B26" s="197">
        <v>2401</v>
      </c>
      <c r="C26" s="189" t="s">
        <v>63</v>
      </c>
      <c r="D26" s="232"/>
      <c r="E26" s="232"/>
      <c r="F26" s="1129">
        <v>0</v>
      </c>
      <c r="G26" s="235">
        <v>2640</v>
      </c>
      <c r="H26" s="232"/>
    </row>
    <row r="27" spans="1:8" ht="10.9" customHeight="1">
      <c r="A27" s="1520"/>
      <c r="B27" s="197"/>
      <c r="C27" s="189"/>
      <c r="D27" s="232"/>
      <c r="E27" s="232"/>
      <c r="F27" s="1129"/>
      <c r="G27" s="232"/>
      <c r="H27" s="232"/>
    </row>
    <row r="28" spans="1:8">
      <c r="A28" s="1520" t="s">
        <v>69</v>
      </c>
      <c r="B28" s="197">
        <v>2435</v>
      </c>
      <c r="C28" s="189" t="s">
        <v>667</v>
      </c>
      <c r="D28" s="232"/>
      <c r="E28" s="232"/>
      <c r="F28" s="1129"/>
      <c r="G28" s="232"/>
      <c r="H28" s="232"/>
    </row>
    <row r="29" spans="1:8">
      <c r="A29" s="1520"/>
      <c r="B29" s="3">
        <v>60</v>
      </c>
      <c r="C29" s="1520" t="s">
        <v>143</v>
      </c>
      <c r="D29" s="232"/>
      <c r="E29" s="232"/>
      <c r="F29" s="1129"/>
      <c r="G29" s="232"/>
      <c r="H29" s="232"/>
    </row>
    <row r="30" spans="1:8">
      <c r="A30" s="1520"/>
      <c r="B30" s="1523">
        <v>60.8</v>
      </c>
      <c r="C30" s="189" t="s">
        <v>668</v>
      </c>
      <c r="D30" s="232"/>
      <c r="E30" s="232"/>
      <c r="F30" s="1129"/>
      <c r="G30" s="232"/>
      <c r="H30" s="232"/>
    </row>
    <row r="31" spans="1:8">
      <c r="A31" s="1520"/>
      <c r="B31" s="1524">
        <v>2</v>
      </c>
      <c r="C31" s="1520" t="s">
        <v>71</v>
      </c>
      <c r="D31" s="232"/>
      <c r="E31" s="232"/>
      <c r="F31" s="1129"/>
      <c r="G31" s="232"/>
      <c r="H31" s="232"/>
    </row>
    <row r="32" spans="1:8" ht="25.5">
      <c r="A32" s="3" t="s">
        <v>250</v>
      </c>
      <c r="B32" s="3" t="s">
        <v>669</v>
      </c>
      <c r="C32" s="2026" t="s">
        <v>1105</v>
      </c>
      <c r="D32" s="232"/>
      <c r="E32" s="232"/>
      <c r="F32" s="1129"/>
      <c r="G32" s="238">
        <v>1</v>
      </c>
      <c r="H32" s="232" t="s">
        <v>248</v>
      </c>
    </row>
    <row r="33" spans="1:8">
      <c r="A33" s="1520" t="s">
        <v>64</v>
      </c>
      <c r="B33" s="1524">
        <v>2</v>
      </c>
      <c r="C33" s="1520" t="s">
        <v>71</v>
      </c>
      <c r="D33" s="232"/>
      <c r="E33" s="232"/>
      <c r="F33" s="1129">
        <v>0</v>
      </c>
      <c r="G33" s="238">
        <v>1</v>
      </c>
      <c r="H33" s="232"/>
    </row>
    <row r="34" spans="1:8">
      <c r="A34" s="1520" t="s">
        <v>64</v>
      </c>
      <c r="B34" s="1523">
        <v>60.8</v>
      </c>
      <c r="C34" s="189" t="s">
        <v>668</v>
      </c>
      <c r="D34" s="232"/>
      <c r="E34" s="232"/>
      <c r="F34" s="1129">
        <v>0</v>
      </c>
      <c r="G34" s="238">
        <v>1</v>
      </c>
      <c r="H34" s="232"/>
    </row>
    <row r="35" spans="1:8">
      <c r="A35" s="1520" t="s">
        <v>64</v>
      </c>
      <c r="B35" s="3">
        <v>60</v>
      </c>
      <c r="C35" s="1520" t="s">
        <v>143</v>
      </c>
      <c r="D35" s="232"/>
      <c r="E35" s="232"/>
      <c r="F35" s="1129">
        <v>0</v>
      </c>
      <c r="G35" s="238">
        <v>1</v>
      </c>
      <c r="H35" s="232"/>
    </row>
    <row r="36" spans="1:8">
      <c r="A36" s="201" t="s">
        <v>64</v>
      </c>
      <c r="B36" s="1525">
        <v>2435</v>
      </c>
      <c r="C36" s="202" t="s">
        <v>667</v>
      </c>
      <c r="D36" s="238"/>
      <c r="E36" s="238"/>
      <c r="F36" s="1139">
        <v>0</v>
      </c>
      <c r="G36" s="238">
        <v>1</v>
      </c>
      <c r="H36" s="232"/>
    </row>
    <row r="37" spans="1:8">
      <c r="A37" s="198" t="s">
        <v>64</v>
      </c>
      <c r="B37" s="199"/>
      <c r="C37" s="200" t="s">
        <v>68</v>
      </c>
      <c r="D37" s="235"/>
      <c r="E37" s="235"/>
      <c r="F37" s="1119">
        <v>0</v>
      </c>
      <c r="G37" s="235">
        <v>2641</v>
      </c>
      <c r="H37" s="232"/>
    </row>
    <row r="38" spans="1:8">
      <c r="A38" s="1522" t="s">
        <v>64</v>
      </c>
      <c r="B38" s="199"/>
      <c r="C38" s="200" t="s">
        <v>65</v>
      </c>
      <c r="D38" s="1526"/>
      <c r="E38" s="1527"/>
      <c r="F38" s="1119">
        <v>0</v>
      </c>
      <c r="G38" s="1527">
        <v>2641</v>
      </c>
      <c r="H38" s="1521"/>
    </row>
    <row r="39" spans="1:8" ht="15.75" customHeight="1">
      <c r="A39" s="204" t="s">
        <v>250</v>
      </c>
      <c r="B39" s="2257" t="s">
        <v>652</v>
      </c>
      <c r="C39" s="2257"/>
      <c r="D39" s="193"/>
      <c r="E39" s="1521"/>
      <c r="F39" s="1521"/>
      <c r="G39" s="1521"/>
      <c r="H39" s="193"/>
    </row>
    <row r="40" spans="1:8" s="196" customFormat="1" ht="15.6" customHeight="1">
      <c r="A40" s="1449" t="s">
        <v>419</v>
      </c>
      <c r="C40" s="1449"/>
      <c r="D40" s="1449"/>
      <c r="E40" s="1449"/>
      <c r="F40" s="1449"/>
      <c r="G40" s="1449"/>
      <c r="H40" s="1674"/>
    </row>
    <row r="41" spans="1:8" ht="30.6" customHeight="1">
      <c r="A41" s="1983" t="s">
        <v>246</v>
      </c>
      <c r="B41" s="2258" t="s">
        <v>960</v>
      </c>
      <c r="C41" s="2258"/>
      <c r="D41" s="2258"/>
      <c r="E41" s="2258"/>
      <c r="F41" s="2258"/>
      <c r="G41" s="2258"/>
      <c r="H41" s="766"/>
    </row>
    <row r="42" spans="1:8" ht="29.45" customHeight="1">
      <c r="A42" s="1983" t="s">
        <v>248</v>
      </c>
      <c r="B42" s="2258" t="s">
        <v>1104</v>
      </c>
      <c r="C42" s="2258"/>
      <c r="D42" s="2258"/>
      <c r="E42" s="2258"/>
      <c r="F42" s="2258"/>
      <c r="G42" s="2258"/>
      <c r="H42" s="1134"/>
    </row>
    <row r="43" spans="1:8">
      <c r="A43" s="3"/>
      <c r="B43" s="33"/>
      <c r="C43" s="33"/>
      <c r="D43" s="33"/>
      <c r="E43" s="33"/>
      <c r="F43" s="33"/>
      <c r="G43" s="33"/>
      <c r="H43" s="193"/>
    </row>
    <row r="44" spans="1:8">
      <c r="A44" s="3"/>
      <c r="B44" s="2257"/>
      <c r="C44" s="2257"/>
      <c r="D44" s="2257"/>
      <c r="E44" s="2257"/>
      <c r="F44" s="2257"/>
      <c r="G44" s="2257"/>
      <c r="H44" s="193"/>
    </row>
    <row r="45" spans="1:8">
      <c r="B45" s="3"/>
      <c r="C45" s="125"/>
      <c r="D45" s="2207"/>
      <c r="E45" s="580"/>
      <c r="F45" s="2207"/>
      <c r="G45" s="580"/>
      <c r="H45" s="580"/>
    </row>
    <row r="46" spans="1:8">
      <c r="B46" s="3"/>
      <c r="C46" s="125"/>
      <c r="D46" s="124"/>
      <c r="E46" s="207"/>
      <c r="F46" s="207"/>
      <c r="G46" s="242"/>
      <c r="H46" s="242"/>
    </row>
    <row r="47" spans="1:8">
      <c r="B47" s="3"/>
      <c r="C47" s="125"/>
      <c r="D47" s="207"/>
      <c r="E47" s="207"/>
      <c r="F47" s="207"/>
      <c r="G47" s="207"/>
      <c r="H47" s="207"/>
    </row>
    <row r="48" spans="1:8">
      <c r="B48" s="3"/>
      <c r="C48" s="125"/>
      <c r="D48" s="124"/>
      <c r="E48" s="124"/>
      <c r="F48" s="124"/>
      <c r="G48" s="124"/>
      <c r="H48" s="124"/>
    </row>
    <row r="49" spans="2:8">
      <c r="B49" s="3"/>
      <c r="C49" s="125"/>
      <c r="D49" s="193"/>
      <c r="E49" s="193"/>
      <c r="F49" s="193"/>
      <c r="G49" s="193"/>
      <c r="H49" s="193"/>
    </row>
    <row r="50" spans="2:8">
      <c r="B50" s="3"/>
      <c r="C50" s="125"/>
      <c r="D50" s="193"/>
      <c r="E50" s="193"/>
      <c r="F50" s="193"/>
      <c r="G50" s="193"/>
      <c r="H50" s="193"/>
    </row>
    <row r="51" spans="2:8">
      <c r="B51" s="3"/>
      <c r="C51" s="125"/>
      <c r="D51" s="193"/>
      <c r="E51" s="193"/>
      <c r="F51" s="193"/>
      <c r="G51" s="193"/>
      <c r="H51" s="193"/>
    </row>
    <row r="52" spans="2:8">
      <c r="B52" s="3"/>
      <c r="C52" s="125"/>
      <c r="D52" s="193"/>
      <c r="E52" s="193"/>
      <c r="F52" s="124"/>
      <c r="G52" s="124"/>
      <c r="H52" s="124"/>
    </row>
    <row r="53" spans="2:8">
      <c r="B53" s="3"/>
      <c r="C53" s="125"/>
      <c r="D53" s="193"/>
      <c r="E53" s="193"/>
      <c r="F53" s="193"/>
      <c r="G53" s="193"/>
      <c r="H53" s="193"/>
    </row>
    <row r="54" spans="2:8">
      <c r="B54" s="3"/>
      <c r="C54" s="125"/>
      <c r="D54" s="193"/>
      <c r="E54" s="193"/>
      <c r="F54" s="193"/>
      <c r="G54" s="193"/>
      <c r="H54" s="193"/>
    </row>
    <row r="55" spans="2:8">
      <c r="B55" s="3"/>
      <c r="C55" s="125"/>
      <c r="D55" s="193"/>
      <c r="E55" s="193"/>
      <c r="F55" s="193"/>
      <c r="G55" s="193"/>
      <c r="H55" s="193"/>
    </row>
    <row r="56" spans="2:8">
      <c r="B56" s="3"/>
      <c r="C56" s="125"/>
      <c r="D56" s="193"/>
      <c r="E56" s="193"/>
      <c r="F56" s="193"/>
      <c r="G56" s="193"/>
      <c r="H56" s="193"/>
    </row>
    <row r="57" spans="2:8">
      <c r="B57" s="3"/>
      <c r="C57" s="125"/>
      <c r="D57" s="193"/>
      <c r="E57" s="193"/>
      <c r="F57" s="193"/>
      <c r="G57" s="193"/>
      <c r="H57" s="193"/>
    </row>
    <row r="58" spans="2:8">
      <c r="B58" s="3"/>
      <c r="C58" s="125"/>
      <c r="D58" s="124"/>
      <c r="E58" s="124"/>
      <c r="F58" s="167"/>
      <c r="G58" s="167"/>
      <c r="H58" s="167"/>
    </row>
    <row r="59" spans="2:8">
      <c r="B59" s="3"/>
      <c r="C59" s="125"/>
      <c r="D59" s="124"/>
      <c r="E59" s="124"/>
      <c r="F59" s="167"/>
      <c r="G59" s="167"/>
      <c r="H59" s="167"/>
    </row>
    <row r="62" spans="2:8">
      <c r="C62" s="243"/>
    </row>
    <row r="64" spans="2:8">
      <c r="C64" s="243"/>
    </row>
    <row r="66" spans="3:3">
      <c r="C66" s="243"/>
    </row>
    <row r="68" spans="3:3">
      <c r="C68" s="243"/>
    </row>
    <row r="69" spans="3:3">
      <c r="C69" s="203"/>
    </row>
    <row r="71" spans="3:3">
      <c r="C71" s="243"/>
    </row>
  </sheetData>
  <mergeCells count="9">
    <mergeCell ref="B44:G44"/>
    <mergeCell ref="B41:G41"/>
    <mergeCell ref="B39:C39"/>
    <mergeCell ref="B42:G42"/>
    <mergeCell ref="A1:G1"/>
    <mergeCell ref="A2:G2"/>
    <mergeCell ref="A3:G3"/>
    <mergeCell ref="B4:G4"/>
    <mergeCell ref="B14:G14"/>
  </mergeCells>
  <printOptions horizontalCentered="1"/>
  <pageMargins left="0.98425196850393704" right="0.39370078740157483" top="0.59055118110236227" bottom="3.7401574803149606" header="0.51181102362204722" footer="3.5433070866141736"/>
  <pageSetup paperSize="9" scale="90" fitToHeight="15" orientation="portrait" blackAndWhite="1" useFirstPageNumber="1" r:id="rId1"/>
  <headerFooter alignWithMargins="0">
    <oddHeader xml:space="preserve">&amp;C   </oddHeader>
    <oddFooter>&amp;C&amp;"Times New Roman,Bold"&amp;P</oddFooter>
  </headerFooter>
</worksheet>
</file>

<file path=xl/worksheets/sheet30.xml><?xml version="1.0" encoding="utf-8"?>
<worksheet xmlns="http://schemas.openxmlformats.org/spreadsheetml/2006/main" xmlns:r="http://schemas.openxmlformats.org/officeDocument/2006/relationships">
  <sheetPr syncVertical="1" syncRef="A1" transitionEvaluation="1"/>
  <dimension ref="A1:H60"/>
  <sheetViews>
    <sheetView view="pageBreakPreview" zoomScaleNormal="115" zoomScaleSheetLayoutView="100" workbookViewId="0">
      <selection activeCell="I19" sqref="I1:S1048576"/>
    </sheetView>
  </sheetViews>
  <sheetFormatPr defaultColWidth="11" defaultRowHeight="12.75"/>
  <cols>
    <col min="1" max="1" width="6.7109375" style="208" customWidth="1"/>
    <col min="2" max="2" width="8.140625" style="77" customWidth="1"/>
    <col min="3" max="3" width="35.7109375" style="69" customWidth="1"/>
    <col min="4" max="4" width="8.5703125" style="13" customWidth="1"/>
    <col min="5" max="5" width="10.7109375" style="13" customWidth="1"/>
    <col min="6" max="6" width="11.42578125" style="12" customWidth="1"/>
    <col min="7" max="7" width="10.7109375" style="12" customWidth="1"/>
    <col min="8" max="8" width="4.140625" style="12" customWidth="1"/>
    <col min="9" max="16384" width="11" style="12"/>
  </cols>
  <sheetData>
    <row r="1" spans="1:8">
      <c r="A1" s="2342"/>
      <c r="B1" s="2342"/>
      <c r="C1" s="2342"/>
      <c r="D1" s="2342"/>
      <c r="E1" s="2342"/>
      <c r="F1" s="2342"/>
      <c r="G1" s="2342"/>
      <c r="H1" s="1131"/>
    </row>
    <row r="2" spans="1:8" s="730" customFormat="1" ht="15.6" customHeight="1">
      <c r="A2" s="2343" t="s">
        <v>384</v>
      </c>
      <c r="B2" s="2343"/>
      <c r="C2" s="2343"/>
      <c r="D2" s="2343"/>
      <c r="E2" s="2343"/>
      <c r="F2" s="2343"/>
      <c r="G2" s="2343"/>
      <c r="H2" s="1479"/>
    </row>
    <row r="3" spans="1:8" s="730" customFormat="1" ht="20.45" customHeight="1">
      <c r="A3" s="2260" t="s">
        <v>1033</v>
      </c>
      <c r="B3" s="2260"/>
      <c r="C3" s="2260"/>
      <c r="D3" s="2260"/>
      <c r="E3" s="2260"/>
      <c r="F3" s="2260"/>
      <c r="G3" s="2260"/>
      <c r="H3" s="1794"/>
    </row>
    <row r="4" spans="1:8" ht="13.5">
      <c r="A4" s="32"/>
      <c r="B4" s="2261"/>
      <c r="C4" s="2261"/>
      <c r="D4" s="2261"/>
      <c r="E4" s="2261"/>
      <c r="F4" s="2261"/>
      <c r="G4" s="2261"/>
      <c r="H4" s="1130"/>
    </row>
    <row r="5" spans="1:8">
      <c r="A5" s="32"/>
      <c r="B5" s="28"/>
      <c r="C5" s="28"/>
      <c r="D5" s="34"/>
      <c r="E5" s="35" t="s">
        <v>13</v>
      </c>
      <c r="F5" s="35" t="s">
        <v>14</v>
      </c>
      <c r="G5" s="35" t="s">
        <v>134</v>
      </c>
      <c r="H5" s="31"/>
    </row>
    <row r="6" spans="1:8" ht="14.85" customHeight="1">
      <c r="A6" s="32"/>
      <c r="B6" s="40" t="s">
        <v>15</v>
      </c>
      <c r="C6" s="28" t="s">
        <v>16</v>
      </c>
      <c r="D6" s="560" t="s">
        <v>91</v>
      </c>
      <c r="E6" s="593">
        <v>36613</v>
      </c>
      <c r="F6" s="1117">
        <v>0</v>
      </c>
      <c r="G6" s="593">
        <v>36613</v>
      </c>
      <c r="H6" s="593"/>
    </row>
    <row r="7" spans="1:8" ht="14.85" customHeight="1">
      <c r="A7" s="32"/>
      <c r="B7" s="40" t="s">
        <v>506</v>
      </c>
      <c r="C7" s="28" t="s">
        <v>504</v>
      </c>
      <c r="D7" s="560" t="s">
        <v>91</v>
      </c>
      <c r="E7" s="1358">
        <v>4200</v>
      </c>
      <c r="F7" s="1359">
        <v>0</v>
      </c>
      <c r="G7" s="593">
        <v>4200</v>
      </c>
      <c r="H7" s="1130"/>
    </row>
    <row r="8" spans="1:8" ht="14.85" customHeight="1">
      <c r="A8" s="32"/>
      <c r="B8" s="36" t="s">
        <v>503</v>
      </c>
      <c r="C8" s="38" t="s">
        <v>18</v>
      </c>
      <c r="H8" s="1343"/>
    </row>
    <row r="9" spans="1:8" ht="14.85" customHeight="1">
      <c r="A9" s="32"/>
      <c r="B9" s="36"/>
      <c r="C9" s="38" t="s">
        <v>130</v>
      </c>
      <c r="D9" s="559" t="s">
        <v>91</v>
      </c>
      <c r="E9" s="1133">
        <v>4000</v>
      </c>
      <c r="F9" s="1116"/>
      <c r="G9" s="1391">
        <v>4000</v>
      </c>
      <c r="H9" s="1343"/>
    </row>
    <row r="10" spans="1:8" ht="14.85" customHeight="1">
      <c r="A10" s="32"/>
      <c r="B10" s="40" t="s">
        <v>64</v>
      </c>
      <c r="C10" s="28" t="s">
        <v>505</v>
      </c>
      <c r="D10" s="1049" t="s">
        <v>91</v>
      </c>
      <c r="E10" s="1050">
        <v>44813</v>
      </c>
      <c r="F10" s="1555">
        <v>0</v>
      </c>
      <c r="G10" s="1050">
        <v>44813</v>
      </c>
      <c r="H10" s="593"/>
    </row>
    <row r="11" spans="1:8">
      <c r="A11" s="32"/>
      <c r="B11" s="36"/>
      <c r="C11" s="28"/>
      <c r="D11" s="29"/>
      <c r="E11" s="29"/>
      <c r="F11" s="37"/>
      <c r="G11" s="29"/>
      <c r="H11" s="29"/>
    </row>
    <row r="12" spans="1:8" ht="14.85" customHeight="1">
      <c r="A12" s="32"/>
      <c r="B12" s="40" t="s">
        <v>508</v>
      </c>
      <c r="C12" s="28" t="s">
        <v>33</v>
      </c>
      <c r="D12" s="28"/>
      <c r="E12" s="28"/>
      <c r="F12" s="43"/>
      <c r="G12" s="28"/>
      <c r="H12" s="28"/>
    </row>
    <row r="13" spans="1:8" s="1" customFormat="1" ht="10.9" customHeight="1">
      <c r="A13" s="30"/>
      <c r="B13" s="593"/>
      <c r="C13" s="593"/>
      <c r="D13" s="593"/>
      <c r="E13" s="593"/>
      <c r="F13" s="593"/>
      <c r="G13" s="593"/>
      <c r="H13" s="593"/>
    </row>
    <row r="14" spans="1:8" s="1" customFormat="1" ht="13.5" thickBot="1">
      <c r="A14" s="44"/>
      <c r="B14" s="2262" t="s">
        <v>122</v>
      </c>
      <c r="C14" s="2262"/>
      <c r="D14" s="2262"/>
      <c r="E14" s="2262"/>
      <c r="F14" s="2262"/>
      <c r="G14" s="2262"/>
      <c r="H14" s="593"/>
    </row>
    <row r="15" spans="1:8" s="1" customFormat="1" ht="14.25" thickTop="1" thickBot="1">
      <c r="A15" s="44"/>
      <c r="B15" s="228"/>
      <c r="C15" s="228" t="s">
        <v>34</v>
      </c>
      <c r="D15" s="228"/>
      <c r="E15" s="228"/>
      <c r="F15" s="228"/>
      <c r="G15" s="1713" t="s">
        <v>770</v>
      </c>
      <c r="H15" s="31"/>
    </row>
    <row r="16" spans="1:8" s="1" customFormat="1" ht="10.15" customHeight="1" thickTop="1">
      <c r="A16" s="173"/>
      <c r="B16" s="1051"/>
      <c r="C16" s="785"/>
      <c r="D16" s="4"/>
      <c r="E16" s="778"/>
      <c r="F16" s="778"/>
      <c r="G16" s="4"/>
      <c r="H16" s="4"/>
    </row>
    <row r="17" spans="1:8" ht="15" customHeight="1">
      <c r="A17" s="1052"/>
      <c r="B17" s="1053"/>
      <c r="C17" s="1054" t="s">
        <v>68</v>
      </c>
      <c r="D17" s="1055"/>
      <c r="E17" s="1056"/>
      <c r="F17" s="1056"/>
      <c r="G17" s="1055"/>
      <c r="H17" s="1055"/>
    </row>
    <row r="18" spans="1:8" ht="15" customHeight="1">
      <c r="A18" s="1057" t="s">
        <v>69</v>
      </c>
      <c r="B18" s="1058">
        <v>2051</v>
      </c>
      <c r="C18" s="1059" t="s">
        <v>185</v>
      </c>
      <c r="D18" s="1055"/>
      <c r="E18" s="1056"/>
      <c r="F18" s="1056"/>
      <c r="G18" s="1055"/>
      <c r="H18" s="1055"/>
    </row>
    <row r="19" spans="1:8" ht="15" customHeight="1">
      <c r="A19" s="1057"/>
      <c r="B19" s="1060">
        <v>0.10199999999999999</v>
      </c>
      <c r="C19" s="1059" t="s">
        <v>385</v>
      </c>
      <c r="D19" s="1055"/>
      <c r="E19" s="1056"/>
      <c r="F19" s="1056"/>
      <c r="G19" s="1055"/>
      <c r="H19" s="1055"/>
    </row>
    <row r="20" spans="1:8" ht="15" customHeight="1">
      <c r="A20" s="1057"/>
      <c r="B20" s="1053">
        <v>60</v>
      </c>
      <c r="C20" s="1061" t="s">
        <v>26</v>
      </c>
      <c r="D20" s="1055"/>
      <c r="E20" s="1056"/>
      <c r="F20" s="1056"/>
      <c r="G20" s="1055"/>
      <c r="H20" s="1055"/>
    </row>
    <row r="21" spans="1:8" ht="15" customHeight="1">
      <c r="A21" s="1057"/>
      <c r="B21" s="1062" t="s">
        <v>302</v>
      </c>
      <c r="C21" s="1061" t="s">
        <v>124</v>
      </c>
      <c r="D21" s="1132"/>
      <c r="E21" s="2229"/>
      <c r="F21" s="1359"/>
      <c r="G21" s="1063">
        <v>500</v>
      </c>
      <c r="H21" s="172" t="s">
        <v>246</v>
      </c>
    </row>
    <row r="22" spans="1:8" ht="15" customHeight="1">
      <c r="A22" s="1057"/>
      <c r="B22" s="1062" t="s">
        <v>309</v>
      </c>
      <c r="C22" s="1061" t="s">
        <v>125</v>
      </c>
      <c r="D22" s="1132"/>
      <c r="E22" s="2229"/>
      <c r="F22" s="1359"/>
      <c r="G22" s="1063">
        <v>3500</v>
      </c>
      <c r="H22" s="172" t="s">
        <v>248</v>
      </c>
    </row>
    <row r="23" spans="1:8" ht="15" customHeight="1">
      <c r="A23" s="1057" t="s">
        <v>64</v>
      </c>
      <c r="B23" s="1053">
        <v>60</v>
      </c>
      <c r="C23" s="1061" t="s">
        <v>26</v>
      </c>
      <c r="D23" s="1132"/>
      <c r="E23" s="1863"/>
      <c r="F23" s="2230"/>
      <c r="G23" s="1304">
        <v>4000</v>
      </c>
      <c r="H23" s="1132"/>
    </row>
    <row r="24" spans="1:8" ht="15" customHeight="1">
      <c r="A24" s="1057" t="s">
        <v>64</v>
      </c>
      <c r="B24" s="1060">
        <v>0.10199999999999999</v>
      </c>
      <c r="C24" s="1059" t="s">
        <v>385</v>
      </c>
      <c r="D24" s="1132"/>
      <c r="E24" s="1863"/>
      <c r="F24" s="1359"/>
      <c r="G24" s="1064">
        <v>4000</v>
      </c>
      <c r="H24" s="1132"/>
    </row>
    <row r="25" spans="1:8" ht="15" customHeight="1">
      <c r="A25" s="1057" t="s">
        <v>64</v>
      </c>
      <c r="B25" s="1058">
        <v>2051</v>
      </c>
      <c r="C25" s="1059" t="s">
        <v>185</v>
      </c>
      <c r="D25" s="1064"/>
      <c r="E25" s="1305"/>
      <c r="F25" s="1303"/>
      <c r="G25" s="1064">
        <v>4000</v>
      </c>
      <c r="H25" s="1132"/>
    </row>
    <row r="26" spans="1:8" ht="15" customHeight="1">
      <c r="A26" s="1065" t="s">
        <v>64</v>
      </c>
      <c r="B26" s="1066"/>
      <c r="C26" s="64" t="s">
        <v>68</v>
      </c>
      <c r="D26" s="1064"/>
      <c r="E26" s="1305"/>
      <c r="F26" s="1303"/>
      <c r="G26" s="1064">
        <v>4000</v>
      </c>
      <c r="H26" s="1132"/>
    </row>
    <row r="27" spans="1:8" ht="15" customHeight="1">
      <c r="A27" s="1065" t="s">
        <v>64</v>
      </c>
      <c r="B27" s="1066"/>
      <c r="C27" s="1067" t="s">
        <v>91</v>
      </c>
      <c r="D27" s="1064"/>
      <c r="E27" s="1305"/>
      <c r="F27" s="1303"/>
      <c r="G27" s="1064">
        <v>4000</v>
      </c>
      <c r="H27" s="1132"/>
    </row>
    <row r="28" spans="1:8" ht="9.6" customHeight="1">
      <c r="A28" s="1860"/>
      <c r="B28" s="1861"/>
      <c r="C28" s="1862"/>
      <c r="D28" s="1132"/>
      <c r="E28" s="1863"/>
      <c r="F28" s="1359"/>
      <c r="G28" s="1132"/>
      <c r="H28" s="1132"/>
    </row>
    <row r="29" spans="1:8" ht="15" customHeight="1">
      <c r="A29" s="208" t="s">
        <v>418</v>
      </c>
      <c r="B29" s="12"/>
      <c r="C29" s="57"/>
      <c r="D29" s="53"/>
      <c r="E29" s="232"/>
      <c r="F29" s="53"/>
      <c r="G29" s="53"/>
      <c r="H29" s="53"/>
    </row>
    <row r="30" spans="1:8" ht="15.6" customHeight="1">
      <c r="A30" s="1864" t="s">
        <v>246</v>
      </c>
      <c r="B30" s="2323" t="s">
        <v>659</v>
      </c>
      <c r="C30" s="2323"/>
      <c r="D30" s="2323"/>
      <c r="E30" s="2323"/>
      <c r="F30" s="2323"/>
      <c r="G30" s="2323"/>
      <c r="H30" s="53"/>
    </row>
    <row r="31" spans="1:8" ht="15.6" customHeight="1">
      <c r="A31" s="1819" t="s">
        <v>248</v>
      </c>
      <c r="B31" s="2333" t="s">
        <v>1030</v>
      </c>
      <c r="C31" s="2333"/>
      <c r="D31" s="2333"/>
      <c r="E31" s="2333"/>
      <c r="F31" s="2333"/>
      <c r="G31" s="2333"/>
      <c r="H31" s="53"/>
    </row>
    <row r="32" spans="1:8">
      <c r="A32" s="853"/>
      <c r="B32" s="27"/>
      <c r="C32" s="2344"/>
      <c r="D32" s="2344"/>
      <c r="E32" s="2344"/>
      <c r="F32" s="2344"/>
      <c r="G32" s="2344"/>
      <c r="H32" s="2344"/>
    </row>
    <row r="33" spans="1:8">
      <c r="A33" s="853"/>
      <c r="B33" s="55"/>
      <c r="C33" s="865"/>
      <c r="D33" s="574"/>
      <c r="E33" s="283"/>
      <c r="F33" s="232"/>
      <c r="G33" s="234"/>
      <c r="H33" s="234"/>
    </row>
    <row r="34" spans="1:8">
      <c r="D34" s="124"/>
      <c r="E34" s="124"/>
      <c r="F34" s="124"/>
      <c r="G34" s="124"/>
      <c r="H34" s="124"/>
    </row>
    <row r="35" spans="1:8">
      <c r="C35" s="77"/>
      <c r="D35" s="193"/>
      <c r="E35" s="193"/>
      <c r="F35" s="2231"/>
      <c r="G35" s="193"/>
      <c r="H35" s="193"/>
    </row>
    <row r="36" spans="1:8">
      <c r="D36" s="58"/>
      <c r="E36" s="69"/>
      <c r="F36" s="477"/>
      <c r="G36" s="58"/>
      <c r="H36" s="58"/>
    </row>
    <row r="37" spans="1:8">
      <c r="C37" s="77"/>
      <c r="D37" s="2207"/>
      <c r="E37" s="580"/>
      <c r="F37" s="2207"/>
      <c r="G37" s="580"/>
      <c r="H37" s="580"/>
    </row>
    <row r="38" spans="1:8">
      <c r="C38" s="77"/>
      <c r="D38" s="58"/>
      <c r="E38" s="58"/>
      <c r="F38" s="477"/>
      <c r="G38" s="58"/>
      <c r="H38" s="58"/>
    </row>
    <row r="39" spans="1:8">
      <c r="D39" s="58"/>
      <c r="E39" s="58"/>
      <c r="F39" s="69"/>
      <c r="G39" s="69"/>
      <c r="H39" s="69"/>
    </row>
    <row r="40" spans="1:8">
      <c r="D40" s="58"/>
      <c r="E40" s="58"/>
      <c r="F40" s="69"/>
      <c r="G40" s="69"/>
      <c r="H40" s="69"/>
    </row>
    <row r="41" spans="1:8">
      <c r="D41" s="58"/>
      <c r="E41" s="58"/>
      <c r="F41" s="69"/>
      <c r="G41" s="69"/>
      <c r="H41" s="69"/>
    </row>
    <row r="44" spans="1:8">
      <c r="D44" s="118"/>
      <c r="E44" s="118"/>
      <c r="F44" s="118"/>
      <c r="G44" s="118"/>
      <c r="H44" s="118"/>
    </row>
    <row r="45" spans="1:8">
      <c r="F45" s="13"/>
      <c r="G45" s="13"/>
      <c r="H45" s="13"/>
    </row>
    <row r="46" spans="1:8">
      <c r="F46" s="13"/>
      <c r="G46" s="13"/>
      <c r="H46" s="13"/>
    </row>
    <row r="47" spans="1:8">
      <c r="F47" s="13"/>
      <c r="G47" s="13"/>
      <c r="H47" s="13"/>
    </row>
    <row r="48" spans="1:8" s="73" customFormat="1">
      <c r="A48" s="208"/>
      <c r="B48" s="77"/>
      <c r="C48" s="69"/>
      <c r="D48" s="13"/>
      <c r="E48" s="13"/>
      <c r="F48" s="13"/>
      <c r="G48" s="13"/>
      <c r="H48" s="13"/>
    </row>
    <row r="49" spans="1:8" s="73" customFormat="1">
      <c r="A49" s="208"/>
      <c r="B49" s="77"/>
      <c r="C49" s="69"/>
      <c r="D49" s="13"/>
      <c r="E49" s="13"/>
      <c r="F49" s="13"/>
      <c r="G49" s="13"/>
      <c r="H49" s="13"/>
    </row>
    <row r="50" spans="1:8" s="73" customFormat="1">
      <c r="A50" s="208"/>
      <c r="B50" s="77"/>
      <c r="C50" s="69"/>
      <c r="D50" s="13"/>
      <c r="E50" s="13"/>
      <c r="F50" s="13"/>
      <c r="G50" s="13"/>
      <c r="H50" s="13"/>
    </row>
    <row r="51" spans="1:8" s="73" customFormat="1">
      <c r="A51" s="208"/>
      <c r="B51" s="77"/>
      <c r="C51" s="69"/>
    </row>
    <row r="52" spans="1:8" s="73" customFormat="1">
      <c r="A52" s="208"/>
      <c r="B52" s="69"/>
      <c r="C52" s="58"/>
      <c r="D52" s="13"/>
      <c r="E52" s="13"/>
      <c r="F52" s="13"/>
      <c r="G52" s="13"/>
      <c r="H52" s="13"/>
    </row>
    <row r="53" spans="1:8" s="73" customFormat="1">
      <c r="A53" s="208"/>
      <c r="B53" s="69"/>
      <c r="C53" s="58"/>
      <c r="D53" s="13"/>
      <c r="E53" s="13"/>
      <c r="F53" s="13"/>
      <c r="G53" s="13"/>
      <c r="H53" s="13"/>
    </row>
    <row r="54" spans="1:8" s="73" customFormat="1">
      <c r="A54" s="208"/>
      <c r="B54" s="69"/>
      <c r="C54" s="58"/>
      <c r="D54" s="13"/>
      <c r="E54" s="12"/>
      <c r="F54" s="12"/>
      <c r="G54" s="13"/>
      <c r="H54" s="13"/>
    </row>
    <row r="55" spans="1:8" s="73" customFormat="1">
      <c r="A55" s="208"/>
      <c r="B55" s="69"/>
      <c r="C55" s="58"/>
      <c r="D55" s="13"/>
      <c r="E55" s="12"/>
      <c r="F55" s="12"/>
      <c r="G55" s="13"/>
      <c r="H55" s="13"/>
    </row>
    <row r="56" spans="1:8" s="73" customFormat="1">
      <c r="A56" s="208"/>
      <c r="B56" s="69"/>
      <c r="C56" s="58"/>
      <c r="D56" s="13"/>
      <c r="E56" s="12"/>
      <c r="F56" s="12"/>
      <c r="G56" s="13"/>
      <c r="H56" s="13"/>
    </row>
    <row r="57" spans="1:8">
      <c r="B57" s="69"/>
      <c r="C57" s="58"/>
      <c r="E57" s="12"/>
      <c r="G57" s="13"/>
      <c r="H57" s="13"/>
    </row>
    <row r="60" spans="1:8">
      <c r="A60" s="208" t="s">
        <v>244</v>
      </c>
    </row>
  </sheetData>
  <mergeCells count="8">
    <mergeCell ref="A1:G1"/>
    <mergeCell ref="A2:G2"/>
    <mergeCell ref="A3:G3"/>
    <mergeCell ref="B4:G4"/>
    <mergeCell ref="C32:H32"/>
    <mergeCell ref="B14:G14"/>
    <mergeCell ref="B30:G30"/>
    <mergeCell ref="B31:G31"/>
  </mergeCells>
  <printOptions horizontalCentered="1"/>
  <pageMargins left="0.98425196850393704" right="0.39370078740157483" top="0.59055118110236227" bottom="3.7401574803149606" header="0.51181102362204722" footer="3.5433070866141736"/>
  <pageSetup paperSize="9" scale="90" firstPageNumber="49" orientation="portrait" blackAndWhite="1" useFirstPageNumber="1" r:id="rId1"/>
  <headerFooter alignWithMargins="0">
    <oddHeader xml:space="preserve">&amp;C   </oddHeader>
    <oddFooter>&amp;C&amp;"Times New Roman,Bold" &amp;P</oddFooter>
  </headerFooter>
</worksheet>
</file>

<file path=xl/worksheets/sheet31.xml><?xml version="1.0" encoding="utf-8"?>
<worksheet xmlns="http://schemas.openxmlformats.org/spreadsheetml/2006/main" xmlns:r="http://schemas.openxmlformats.org/officeDocument/2006/relationships">
  <sheetPr syncVertical="1" syncRef="A1" transitionEvaluation="1" codeName="Sheet27"/>
  <dimension ref="A1:H174"/>
  <sheetViews>
    <sheetView view="pageBreakPreview" zoomScaleNormal="115" zoomScaleSheetLayoutView="100" workbookViewId="0">
      <selection activeCell="I1" sqref="I1:R1048576"/>
    </sheetView>
  </sheetViews>
  <sheetFormatPr defaultColWidth="11" defaultRowHeight="12.75"/>
  <cols>
    <col min="1" max="1" width="6.7109375" style="2180" customWidth="1"/>
    <col min="2" max="2" width="8.140625" style="77" customWidth="1"/>
    <col min="3" max="3" width="36.85546875" style="69" customWidth="1"/>
    <col min="4" max="4" width="7.85546875" style="13" customWidth="1"/>
    <col min="5" max="5" width="9.42578125" style="13" customWidth="1"/>
    <col min="6" max="6" width="11.42578125" style="12" customWidth="1"/>
    <col min="7" max="7" width="10.5703125" style="12" customWidth="1"/>
    <col min="8" max="8" width="3.7109375" style="12" customWidth="1"/>
    <col min="9" max="16384" width="11" style="12"/>
  </cols>
  <sheetData>
    <row r="1" spans="1:8">
      <c r="A1" s="2340" t="s">
        <v>105</v>
      </c>
      <c r="B1" s="2340"/>
      <c r="C1" s="2340"/>
      <c r="D1" s="2340"/>
      <c r="E1" s="2340"/>
      <c r="F1" s="2340"/>
      <c r="G1" s="2340"/>
      <c r="H1" s="2183"/>
    </row>
    <row r="2" spans="1:8" ht="15.6" customHeight="1">
      <c r="A2" s="2340" t="s">
        <v>106</v>
      </c>
      <c r="B2" s="2340"/>
      <c r="C2" s="2340"/>
      <c r="D2" s="2340"/>
      <c r="E2" s="2340"/>
      <c r="F2" s="2340"/>
      <c r="G2" s="2340"/>
      <c r="H2" s="2183"/>
    </row>
    <row r="3" spans="1:8" ht="19.899999999999999" customHeight="1">
      <c r="A3" s="2260" t="s">
        <v>1034</v>
      </c>
      <c r="B3" s="2260"/>
      <c r="C3" s="2260"/>
      <c r="D3" s="2260"/>
      <c r="E3" s="2260"/>
      <c r="F3" s="2260"/>
      <c r="G3" s="2260"/>
      <c r="H3" s="2177"/>
    </row>
    <row r="4" spans="1:8" ht="7.9" customHeight="1">
      <c r="A4" s="32"/>
      <c r="B4" s="2261"/>
      <c r="C4" s="2261"/>
      <c r="D4" s="2261"/>
      <c r="E4" s="2261"/>
      <c r="F4" s="2261"/>
      <c r="G4" s="2261"/>
      <c r="H4" s="2176"/>
    </row>
    <row r="5" spans="1:8">
      <c r="A5" s="32"/>
      <c r="B5" s="28"/>
      <c r="C5" s="28"/>
      <c r="D5" s="34"/>
      <c r="E5" s="35" t="s">
        <v>13</v>
      </c>
      <c r="F5" s="35" t="s">
        <v>14</v>
      </c>
      <c r="G5" s="35" t="s">
        <v>134</v>
      </c>
      <c r="H5" s="31"/>
    </row>
    <row r="6" spans="1:8">
      <c r="A6" s="32"/>
      <c r="B6" s="40" t="s">
        <v>15</v>
      </c>
      <c r="C6" s="28" t="s">
        <v>16</v>
      </c>
      <c r="D6" s="37" t="s">
        <v>65</v>
      </c>
      <c r="E6" s="30">
        <v>815620</v>
      </c>
      <c r="F6" s="30">
        <v>2060786</v>
      </c>
      <c r="G6" s="30">
        <v>2876406</v>
      </c>
      <c r="H6" s="30"/>
    </row>
    <row r="7" spans="1:8">
      <c r="A7" s="32"/>
      <c r="B7" s="40" t="s">
        <v>506</v>
      </c>
      <c r="C7" s="28" t="s">
        <v>513</v>
      </c>
      <c r="D7" s="37" t="s">
        <v>65</v>
      </c>
      <c r="E7" s="1355">
        <v>50000</v>
      </c>
      <c r="F7" s="1357">
        <v>982641</v>
      </c>
      <c r="G7" s="1390">
        <v>1032641</v>
      </c>
      <c r="H7" s="31"/>
    </row>
    <row r="8" spans="1:8">
      <c r="A8" s="32"/>
      <c r="B8" s="36" t="s">
        <v>503</v>
      </c>
      <c r="C8" s="38" t="s">
        <v>18</v>
      </c>
      <c r="H8" s="31"/>
    </row>
    <row r="9" spans="1:8">
      <c r="A9" s="32"/>
      <c r="B9" s="36"/>
      <c r="C9" s="38" t="s">
        <v>130</v>
      </c>
      <c r="D9" s="2178" t="s">
        <v>65</v>
      </c>
      <c r="E9" s="609">
        <v>83061</v>
      </c>
      <c r="F9" s="1352">
        <v>462934</v>
      </c>
      <c r="G9" s="1341">
        <v>545995</v>
      </c>
      <c r="H9" s="31"/>
    </row>
    <row r="10" spans="1:8">
      <c r="A10" s="32"/>
      <c r="B10" s="40" t="s">
        <v>64</v>
      </c>
      <c r="C10" s="28" t="s">
        <v>505</v>
      </c>
      <c r="D10" s="41" t="s">
        <v>65</v>
      </c>
      <c r="E10" s="42">
        <v>948681</v>
      </c>
      <c r="F10" s="42">
        <v>3506361</v>
      </c>
      <c r="G10" s="42">
        <v>4455042</v>
      </c>
      <c r="H10" s="30"/>
    </row>
    <row r="11" spans="1:8" ht="10.9" customHeight="1">
      <c r="A11" s="32"/>
      <c r="B11" s="36"/>
      <c r="C11" s="28"/>
      <c r="D11" s="29"/>
      <c r="E11" s="29"/>
      <c r="F11" s="37"/>
      <c r="G11" s="29"/>
      <c r="H11" s="29"/>
    </row>
    <row r="12" spans="1:8">
      <c r="A12" s="32"/>
      <c r="B12" s="40" t="s">
        <v>508</v>
      </c>
      <c r="C12" s="28" t="s">
        <v>33</v>
      </c>
      <c r="D12" s="28"/>
      <c r="E12" s="28"/>
      <c r="F12" s="43"/>
      <c r="G12" s="28"/>
      <c r="H12" s="28"/>
    </row>
    <row r="13" spans="1:8" s="1" customFormat="1" ht="10.9" customHeight="1">
      <c r="A13" s="30"/>
      <c r="B13" s="593"/>
      <c r="C13" s="593"/>
      <c r="D13" s="593"/>
      <c r="E13" s="593"/>
      <c r="F13" s="593"/>
      <c r="G13" s="593"/>
      <c r="H13" s="593"/>
    </row>
    <row r="14" spans="1:8" s="1" customFormat="1" ht="13.5" thickBot="1">
      <c r="A14" s="44"/>
      <c r="B14" s="2262" t="s">
        <v>122</v>
      </c>
      <c r="C14" s="2262"/>
      <c r="D14" s="2262"/>
      <c r="E14" s="2262"/>
      <c r="F14" s="2262"/>
      <c r="G14" s="2262"/>
      <c r="H14" s="593"/>
    </row>
    <row r="15" spans="1:8" s="1" customFormat="1" ht="14.25" thickTop="1" thickBot="1">
      <c r="A15" s="44"/>
      <c r="B15" s="228"/>
      <c r="C15" s="228" t="s">
        <v>34</v>
      </c>
      <c r="D15" s="228"/>
      <c r="E15" s="228"/>
      <c r="F15" s="228"/>
      <c r="G15" s="1713" t="s">
        <v>770</v>
      </c>
      <c r="H15" s="31"/>
    </row>
    <row r="16" spans="1:8" s="226" customFormat="1" ht="15" customHeight="1" thickTop="1">
      <c r="A16" s="2182"/>
      <c r="B16" s="419"/>
      <c r="C16" s="57" t="s">
        <v>68</v>
      </c>
      <c r="D16" s="53"/>
      <c r="E16" s="234"/>
      <c r="F16" s="234"/>
      <c r="G16" s="1073"/>
      <c r="H16" s="1073"/>
    </row>
    <row r="17" spans="1:8" s="226" customFormat="1" ht="15" customHeight="1">
      <c r="A17" s="2182"/>
      <c r="B17" s="424">
        <v>3054</v>
      </c>
      <c r="C17" s="57" t="s">
        <v>57</v>
      </c>
      <c r="D17" s="53"/>
      <c r="E17" s="234"/>
      <c r="F17" s="234"/>
      <c r="G17" s="1073"/>
      <c r="H17" s="1073"/>
    </row>
    <row r="18" spans="1:8" s="226" customFormat="1" ht="15" customHeight="1">
      <c r="A18" s="2182"/>
      <c r="B18" s="972">
        <v>4</v>
      </c>
      <c r="C18" s="2179" t="s">
        <v>123</v>
      </c>
      <c r="D18" s="53"/>
      <c r="E18" s="234"/>
      <c r="F18" s="234"/>
      <c r="G18" s="1073"/>
      <c r="H18" s="1073"/>
    </row>
    <row r="19" spans="1:8" s="226" customFormat="1" ht="15" customHeight="1">
      <c r="A19" s="2182"/>
      <c r="B19" s="1024">
        <v>4.1050000000000004</v>
      </c>
      <c r="C19" s="57" t="s">
        <v>138</v>
      </c>
      <c r="D19" s="53"/>
      <c r="E19" s="234"/>
      <c r="F19" s="234"/>
      <c r="G19" s="1073"/>
      <c r="H19" s="1073"/>
    </row>
    <row r="20" spans="1:8" s="226" customFormat="1" ht="15" customHeight="1">
      <c r="A20" s="2182"/>
      <c r="B20" s="1339">
        <v>60</v>
      </c>
      <c r="C20" s="1572" t="s">
        <v>306</v>
      </c>
      <c r="D20" s="53"/>
      <c r="E20" s="234"/>
      <c r="F20" s="234"/>
      <c r="G20" s="1073"/>
      <c r="H20" s="1073"/>
    </row>
    <row r="21" spans="1:8" s="226" customFormat="1" ht="25.5">
      <c r="A21" s="2182"/>
      <c r="B21" s="972">
        <v>72</v>
      </c>
      <c r="C21" s="2179" t="s">
        <v>500</v>
      </c>
      <c r="D21" s="53"/>
      <c r="E21" s="234"/>
      <c r="F21" s="234"/>
      <c r="G21" s="1073"/>
      <c r="H21" s="1073"/>
    </row>
    <row r="22" spans="1:8" s="226" customFormat="1" ht="15" customHeight="1">
      <c r="A22" s="2182"/>
      <c r="B22" s="1339" t="s">
        <v>563</v>
      </c>
      <c r="C22" s="1572" t="s">
        <v>301</v>
      </c>
      <c r="D22" s="53"/>
      <c r="E22" s="232"/>
      <c r="F22" s="1129"/>
      <c r="G22" s="426">
        <v>9142</v>
      </c>
      <c r="H22" s="1073" t="s">
        <v>246</v>
      </c>
    </row>
    <row r="23" spans="1:8" s="226" customFormat="1" ht="25.5">
      <c r="A23" s="2182" t="s">
        <v>64</v>
      </c>
      <c r="B23" s="972">
        <v>72</v>
      </c>
      <c r="C23" s="2179" t="s">
        <v>500</v>
      </c>
      <c r="D23" s="53"/>
      <c r="E23" s="232"/>
      <c r="F23" s="1129"/>
      <c r="G23" s="238">
        <v>9142</v>
      </c>
      <c r="H23" s="1073"/>
    </row>
    <row r="24" spans="1:8" s="226" customFormat="1" ht="12" customHeight="1">
      <c r="A24" s="2182"/>
      <c r="B24" s="1339"/>
      <c r="C24" s="1572"/>
      <c r="D24" s="53"/>
      <c r="E24" s="232"/>
      <c r="F24" s="1129"/>
      <c r="G24" s="422"/>
      <c r="H24" s="1073"/>
    </row>
    <row r="25" spans="1:8" s="226" customFormat="1" ht="25.5">
      <c r="A25" s="2182"/>
      <c r="B25" s="1339">
        <v>73</v>
      </c>
      <c r="C25" s="2179" t="s">
        <v>565</v>
      </c>
      <c r="D25" s="53"/>
      <c r="E25" s="232"/>
      <c r="F25" s="1129"/>
      <c r="G25" s="422"/>
      <c r="H25" s="1073"/>
    </row>
    <row r="26" spans="1:8" s="226" customFormat="1" ht="15" customHeight="1">
      <c r="A26" s="2182"/>
      <c r="B26" s="1339" t="s">
        <v>564</v>
      </c>
      <c r="C26" s="1572" t="s">
        <v>301</v>
      </c>
      <c r="D26" s="53"/>
      <c r="E26" s="232"/>
      <c r="F26" s="1129"/>
      <c r="G26" s="426">
        <v>14922</v>
      </c>
      <c r="H26" s="1073" t="s">
        <v>246</v>
      </c>
    </row>
    <row r="27" spans="1:8" s="226" customFormat="1" ht="25.5">
      <c r="A27" s="2182" t="s">
        <v>64</v>
      </c>
      <c r="B27" s="1339">
        <v>73</v>
      </c>
      <c r="C27" s="2179" t="s">
        <v>565</v>
      </c>
      <c r="D27" s="53"/>
      <c r="E27" s="232"/>
      <c r="F27" s="1129"/>
      <c r="G27" s="235">
        <v>14922</v>
      </c>
      <c r="H27" s="1073"/>
    </row>
    <row r="28" spans="1:8" s="226" customFormat="1" ht="12" customHeight="1">
      <c r="A28" s="2182"/>
      <c r="B28" s="1339"/>
      <c r="C28" s="1572"/>
      <c r="D28" s="53"/>
      <c r="E28" s="232"/>
      <c r="F28" s="1129"/>
      <c r="G28" s="422"/>
      <c r="H28" s="1073"/>
    </row>
    <row r="29" spans="1:8" s="226" customFormat="1" ht="25.5">
      <c r="A29" s="2182"/>
      <c r="B29" s="972">
        <v>74</v>
      </c>
      <c r="C29" s="2179" t="s">
        <v>566</v>
      </c>
      <c r="D29" s="53"/>
      <c r="E29" s="232"/>
      <c r="F29" s="1129"/>
      <c r="G29" s="422"/>
      <c r="H29" s="1073"/>
    </row>
    <row r="30" spans="1:8" s="226" customFormat="1" ht="15" customHeight="1">
      <c r="A30" s="2182"/>
      <c r="B30" s="1339" t="s">
        <v>567</v>
      </c>
      <c r="C30" s="1572" t="s">
        <v>301</v>
      </c>
      <c r="D30" s="53"/>
      <c r="E30" s="232"/>
      <c r="F30" s="1129"/>
      <c r="G30" s="426">
        <v>6385</v>
      </c>
      <c r="H30" s="1073" t="s">
        <v>246</v>
      </c>
    </row>
    <row r="31" spans="1:8" s="226" customFormat="1" ht="25.5">
      <c r="A31" s="2182" t="s">
        <v>64</v>
      </c>
      <c r="B31" s="972">
        <v>74</v>
      </c>
      <c r="C31" s="2179" t="s">
        <v>566</v>
      </c>
      <c r="D31" s="53"/>
      <c r="E31" s="232"/>
      <c r="F31" s="1129"/>
      <c r="G31" s="238">
        <v>6385</v>
      </c>
      <c r="H31" s="1073"/>
    </row>
    <row r="32" spans="1:8" s="226" customFormat="1" ht="12" customHeight="1">
      <c r="A32" s="2182"/>
      <c r="B32" s="1339"/>
      <c r="C32" s="1572"/>
      <c r="D32" s="53"/>
      <c r="E32" s="232"/>
      <c r="F32" s="1129"/>
      <c r="G32" s="422"/>
      <c r="H32" s="1073"/>
    </row>
    <row r="33" spans="1:8" s="226" customFormat="1" ht="25.5">
      <c r="A33" s="2182"/>
      <c r="B33" s="972">
        <v>75</v>
      </c>
      <c r="C33" s="2179" t="s">
        <v>568</v>
      </c>
      <c r="D33" s="53"/>
      <c r="E33" s="232"/>
      <c r="F33" s="1129"/>
      <c r="G33" s="422"/>
      <c r="H33" s="1073"/>
    </row>
    <row r="34" spans="1:8" s="226" customFormat="1" ht="15" customHeight="1">
      <c r="A34" s="2182"/>
      <c r="B34" s="1339" t="s">
        <v>569</v>
      </c>
      <c r="C34" s="1572" t="s">
        <v>301</v>
      </c>
      <c r="D34" s="53"/>
      <c r="E34" s="232"/>
      <c r="F34" s="1129"/>
      <c r="G34" s="426">
        <v>15571</v>
      </c>
      <c r="H34" s="1073" t="s">
        <v>246</v>
      </c>
    </row>
    <row r="35" spans="1:8" s="226" customFormat="1" ht="25.5">
      <c r="A35" s="2182" t="s">
        <v>64</v>
      </c>
      <c r="B35" s="972">
        <v>75</v>
      </c>
      <c r="C35" s="2179" t="s">
        <v>568</v>
      </c>
      <c r="D35" s="53"/>
      <c r="E35" s="232"/>
      <c r="F35" s="1129"/>
      <c r="G35" s="238">
        <v>15571</v>
      </c>
      <c r="H35" s="1073"/>
    </row>
    <row r="36" spans="1:8" s="226" customFormat="1" ht="15" customHeight="1">
      <c r="A36" s="735" t="s">
        <v>64</v>
      </c>
      <c r="B36" s="1873">
        <v>60</v>
      </c>
      <c r="C36" s="1747" t="s">
        <v>306</v>
      </c>
      <c r="D36" s="1874"/>
      <c r="E36" s="232"/>
      <c r="F36" s="1129"/>
      <c r="G36" s="238">
        <v>46020</v>
      </c>
      <c r="H36" s="1073"/>
    </row>
    <row r="37" spans="1:8" s="226" customFormat="1">
      <c r="A37" s="2182"/>
      <c r="B37" s="1339"/>
      <c r="C37" s="1572"/>
      <c r="D37" s="53"/>
      <c r="E37" s="232"/>
      <c r="F37" s="1129"/>
      <c r="G37" s="232"/>
      <c r="H37" s="1073"/>
    </row>
    <row r="38" spans="1:8" s="226" customFormat="1" ht="14.45" customHeight="1">
      <c r="A38" s="2182"/>
      <c r="B38" s="1339">
        <v>61</v>
      </c>
      <c r="C38" s="1572" t="s">
        <v>307</v>
      </c>
      <c r="D38" s="53"/>
      <c r="E38" s="234"/>
      <c r="F38" s="1129"/>
      <c r="G38" s="1073"/>
      <c r="H38" s="1073"/>
    </row>
    <row r="39" spans="1:8" s="226" customFormat="1" ht="25.5">
      <c r="A39" s="2182"/>
      <c r="B39" s="972">
        <v>72</v>
      </c>
      <c r="C39" s="2179" t="s">
        <v>500</v>
      </c>
      <c r="D39" s="53"/>
      <c r="E39" s="234"/>
      <c r="F39" s="1129"/>
      <c r="G39" s="1073"/>
      <c r="H39" s="1073"/>
    </row>
    <row r="40" spans="1:8" s="226" customFormat="1" ht="15" customHeight="1">
      <c r="A40" s="2182"/>
      <c r="B40" s="1339" t="s">
        <v>664</v>
      </c>
      <c r="C40" s="1572" t="s">
        <v>142</v>
      </c>
      <c r="D40" s="53"/>
      <c r="E40" s="232"/>
      <c r="F40" s="1129"/>
      <c r="G40" s="422">
        <v>25757</v>
      </c>
      <c r="H40" s="1073" t="s">
        <v>283</v>
      </c>
    </row>
    <row r="41" spans="1:8" s="226" customFormat="1" ht="15" customHeight="1">
      <c r="A41" s="2182"/>
      <c r="B41" s="1339" t="s">
        <v>535</v>
      </c>
      <c r="C41" s="1572" t="s">
        <v>536</v>
      </c>
      <c r="D41" s="53"/>
      <c r="E41" s="232"/>
      <c r="F41" s="1129"/>
      <c r="G41" s="1340">
        <v>5500</v>
      </c>
      <c r="H41" s="1070" t="s">
        <v>248</v>
      </c>
    </row>
    <row r="42" spans="1:8" s="226" customFormat="1" ht="25.5">
      <c r="A42" s="2182" t="s">
        <v>64</v>
      </c>
      <c r="B42" s="972">
        <v>72</v>
      </c>
      <c r="C42" s="2179" t="s">
        <v>500</v>
      </c>
      <c r="D42" s="53"/>
      <c r="E42" s="232"/>
      <c r="F42" s="1129"/>
      <c r="G42" s="238">
        <v>31257</v>
      </c>
      <c r="H42" s="1073"/>
    </row>
    <row r="43" spans="1:8" s="226" customFormat="1" ht="14.45" customHeight="1">
      <c r="A43" s="2182" t="s">
        <v>64</v>
      </c>
      <c r="B43" s="1339">
        <v>61</v>
      </c>
      <c r="C43" s="1572" t="s">
        <v>307</v>
      </c>
      <c r="D43" s="53"/>
      <c r="E43" s="232"/>
      <c r="F43" s="1129"/>
      <c r="G43" s="238">
        <v>31257</v>
      </c>
      <c r="H43" s="1073"/>
    </row>
    <row r="44" spans="1:8" s="226" customFormat="1" ht="14.45" customHeight="1">
      <c r="A44" s="2182" t="s">
        <v>64</v>
      </c>
      <c r="B44" s="1024">
        <v>4.1050000000000004</v>
      </c>
      <c r="C44" s="57" t="s">
        <v>138</v>
      </c>
      <c r="D44" s="53"/>
      <c r="E44" s="232"/>
      <c r="F44" s="1129"/>
      <c r="G44" s="238">
        <v>77277</v>
      </c>
      <c r="H44" s="1073"/>
    </row>
    <row r="45" spans="1:8" s="226" customFormat="1" ht="14.45" customHeight="1">
      <c r="A45" s="2182" t="s">
        <v>64</v>
      </c>
      <c r="B45" s="972">
        <v>4</v>
      </c>
      <c r="C45" s="2179" t="s">
        <v>123</v>
      </c>
      <c r="D45" s="53"/>
      <c r="E45" s="232"/>
      <c r="F45" s="1129"/>
      <c r="G45" s="238">
        <v>77277</v>
      </c>
      <c r="H45" s="1073"/>
    </row>
    <row r="46" spans="1:8" s="226" customFormat="1" ht="9.6" customHeight="1">
      <c r="A46" s="2182"/>
      <c r="B46" s="972"/>
      <c r="C46" s="2179"/>
      <c r="D46" s="53"/>
      <c r="E46" s="232"/>
      <c r="F46" s="1129"/>
      <c r="G46" s="232"/>
      <c r="H46" s="1073"/>
    </row>
    <row r="47" spans="1:8" s="226" customFormat="1">
      <c r="A47" s="2182"/>
      <c r="B47" s="419">
        <v>80</v>
      </c>
      <c r="C47" s="2179" t="s">
        <v>53</v>
      </c>
      <c r="D47" s="53"/>
      <c r="E47" s="232"/>
      <c r="F47" s="1129"/>
      <c r="G47" s="232"/>
      <c r="H47" s="1073"/>
    </row>
    <row r="48" spans="1:8" s="1480" customFormat="1" ht="15" customHeight="1">
      <c r="A48" s="1499"/>
      <c r="B48" s="1500">
        <v>80.001000000000005</v>
      </c>
      <c r="C48" s="1501" t="s">
        <v>43</v>
      </c>
      <c r="D48" s="1502"/>
      <c r="E48" s="485"/>
      <c r="F48" s="1589"/>
      <c r="G48" s="485"/>
      <c r="H48" s="1503"/>
    </row>
    <row r="49" spans="1:8" s="1480" customFormat="1" ht="15" customHeight="1">
      <c r="A49" s="1499"/>
      <c r="B49" s="1504">
        <v>35</v>
      </c>
      <c r="C49" s="1505" t="s">
        <v>570</v>
      </c>
      <c r="D49" s="1502"/>
      <c r="E49" s="485"/>
      <c r="F49" s="1589"/>
      <c r="G49" s="485"/>
      <c r="H49" s="1503"/>
    </row>
    <row r="50" spans="1:8" s="1480" customFormat="1" ht="15" customHeight="1">
      <c r="A50" s="1499"/>
      <c r="B50" s="1506">
        <v>46</v>
      </c>
      <c r="C50" s="1507" t="s">
        <v>23</v>
      </c>
      <c r="D50" s="1502"/>
      <c r="E50" s="485"/>
      <c r="F50" s="1589"/>
      <c r="G50" s="485"/>
      <c r="H50" s="1503"/>
    </row>
    <row r="51" spans="1:8" s="1480" customFormat="1" ht="15" customHeight="1">
      <c r="A51" s="1499"/>
      <c r="B51" s="1508" t="s">
        <v>571</v>
      </c>
      <c r="C51" s="1507" t="s">
        <v>298</v>
      </c>
      <c r="D51" s="1502"/>
      <c r="E51" s="485"/>
      <c r="F51" s="1589"/>
      <c r="G51" s="1261">
        <v>3287</v>
      </c>
      <c r="H51" s="1503" t="s">
        <v>255</v>
      </c>
    </row>
    <row r="52" spans="1:8" s="1480" customFormat="1" ht="15" customHeight="1">
      <c r="A52" s="1499" t="s">
        <v>64</v>
      </c>
      <c r="B52" s="1506">
        <v>46</v>
      </c>
      <c r="C52" s="1507" t="s">
        <v>23</v>
      </c>
      <c r="D52" s="1502"/>
      <c r="E52" s="485"/>
      <c r="F52" s="1590"/>
      <c r="G52" s="1514">
        <v>3287</v>
      </c>
      <c r="H52" s="1503"/>
    </row>
    <row r="53" spans="1:8" s="1480" customFormat="1" ht="9" customHeight="1">
      <c r="A53" s="1499"/>
      <c r="B53" s="1506"/>
      <c r="C53" s="1507"/>
      <c r="D53" s="1502"/>
      <c r="E53" s="485"/>
      <c r="F53" s="1590"/>
      <c r="G53" s="485"/>
      <c r="H53" s="1503"/>
    </row>
    <row r="54" spans="1:8" s="1480" customFormat="1" ht="14.45" customHeight="1">
      <c r="A54" s="1499"/>
      <c r="B54" s="1506">
        <v>48</v>
      </c>
      <c r="C54" s="1507" t="s">
        <v>25</v>
      </c>
      <c r="D54" s="1502"/>
      <c r="E54" s="485"/>
      <c r="F54" s="1589"/>
      <c r="G54" s="485"/>
      <c r="H54" s="1503"/>
    </row>
    <row r="55" spans="1:8" s="1480" customFormat="1" ht="14.45" customHeight="1">
      <c r="A55" s="1499"/>
      <c r="B55" s="1508" t="s">
        <v>572</v>
      </c>
      <c r="C55" s="1507" t="s">
        <v>298</v>
      </c>
      <c r="D55" s="1502"/>
      <c r="E55" s="485"/>
      <c r="F55" s="1589"/>
      <c r="G55" s="1261">
        <v>2497</v>
      </c>
      <c r="H55" s="1503" t="s">
        <v>255</v>
      </c>
    </row>
    <row r="56" spans="1:8" s="1480" customFormat="1" ht="14.45" customHeight="1">
      <c r="A56" s="1499" t="s">
        <v>64</v>
      </c>
      <c r="B56" s="1506">
        <v>48</v>
      </c>
      <c r="C56" s="1507" t="s">
        <v>25</v>
      </c>
      <c r="D56" s="1502"/>
      <c r="E56" s="485"/>
      <c r="F56" s="1590"/>
      <c r="G56" s="1261">
        <v>2497</v>
      </c>
      <c r="H56" s="1503"/>
    </row>
    <row r="57" spans="1:8" s="1480" customFormat="1" ht="14.45" customHeight="1">
      <c r="A57" s="1499" t="s">
        <v>64</v>
      </c>
      <c r="B57" s="1504">
        <v>35</v>
      </c>
      <c r="C57" s="1505" t="s">
        <v>570</v>
      </c>
      <c r="D57" s="1502"/>
      <c r="E57" s="485"/>
      <c r="F57" s="1590"/>
      <c r="G57" s="1261">
        <v>5784</v>
      </c>
      <c r="H57" s="1503"/>
    </row>
    <row r="58" spans="1:8" s="1480" customFormat="1" ht="14.45" customHeight="1">
      <c r="A58" s="1499" t="s">
        <v>64</v>
      </c>
      <c r="B58" s="1500">
        <v>80.001000000000005</v>
      </c>
      <c r="C58" s="1501" t="s">
        <v>43</v>
      </c>
      <c r="D58" s="1502"/>
      <c r="E58" s="485"/>
      <c r="F58" s="1590"/>
      <c r="G58" s="1261">
        <v>5784</v>
      </c>
      <c r="H58" s="1503"/>
    </row>
    <row r="59" spans="1:8" s="1480" customFormat="1" ht="14.45" customHeight="1">
      <c r="A59" s="1499"/>
      <c r="B59" s="419">
        <v>80</v>
      </c>
      <c r="C59" s="2179" t="s">
        <v>53</v>
      </c>
      <c r="D59" s="1502"/>
      <c r="E59" s="485"/>
      <c r="F59" s="1590"/>
      <c r="G59" s="1261">
        <v>5784</v>
      </c>
      <c r="H59" s="1503"/>
    </row>
    <row r="60" spans="1:8" s="1480" customFormat="1" ht="14.45" customHeight="1">
      <c r="A60" s="1499" t="s">
        <v>64</v>
      </c>
      <c r="B60" s="1509">
        <v>3054</v>
      </c>
      <c r="C60" s="1501" t="s">
        <v>57</v>
      </c>
      <c r="D60" s="1510"/>
      <c r="E60" s="1261"/>
      <c r="F60" s="1460"/>
      <c r="G60" s="1261">
        <v>83061</v>
      </c>
      <c r="H60" s="1503"/>
    </row>
    <row r="61" spans="1:8" s="1480" customFormat="1" ht="14.45" customHeight="1">
      <c r="A61" s="1511" t="s">
        <v>64</v>
      </c>
      <c r="B61" s="1512"/>
      <c r="C61" s="1513" t="s">
        <v>68</v>
      </c>
      <c r="D61" s="1510"/>
      <c r="E61" s="1261"/>
      <c r="F61" s="1460"/>
      <c r="G61" s="1261">
        <v>83061</v>
      </c>
      <c r="H61" s="1503"/>
    </row>
    <row r="62" spans="1:8" s="226" customFormat="1" ht="3.6" customHeight="1">
      <c r="A62" s="2182"/>
      <c r="B62" s="419"/>
      <c r="C62" s="1074"/>
      <c r="D62" s="53"/>
      <c r="E62" s="234"/>
      <c r="F62" s="1129"/>
      <c r="G62" s="1073"/>
      <c r="H62" s="1073"/>
    </row>
    <row r="63" spans="1:8" s="226" customFormat="1" ht="15" customHeight="1">
      <c r="A63" s="2182"/>
      <c r="B63" s="419"/>
      <c r="C63" s="57" t="s">
        <v>21</v>
      </c>
      <c r="D63" s="53"/>
      <c r="E63" s="234"/>
      <c r="F63" s="1129"/>
      <c r="G63" s="1073"/>
      <c r="H63" s="1073"/>
    </row>
    <row r="64" spans="1:8" s="226" customFormat="1" ht="15" customHeight="1">
      <c r="A64" s="2182" t="s">
        <v>69</v>
      </c>
      <c r="B64" s="424">
        <v>5054</v>
      </c>
      <c r="C64" s="57" t="s">
        <v>40</v>
      </c>
      <c r="D64" s="67"/>
      <c r="E64" s="282"/>
      <c r="F64" s="1591"/>
      <c r="G64" s="1071"/>
      <c r="H64" s="1071"/>
    </row>
    <row r="65" spans="1:8" s="226" customFormat="1" ht="15" customHeight="1">
      <c r="A65" s="2182"/>
      <c r="B65" s="972">
        <v>4</v>
      </c>
      <c r="C65" s="2179" t="s">
        <v>123</v>
      </c>
      <c r="D65" s="67"/>
      <c r="E65" s="282"/>
      <c r="F65" s="1591"/>
      <c r="G65" s="1071"/>
      <c r="H65" s="1071"/>
    </row>
    <row r="66" spans="1:8" s="226" customFormat="1" ht="15" customHeight="1">
      <c r="A66" s="2182"/>
      <c r="B66" s="1024">
        <v>4.101</v>
      </c>
      <c r="C66" s="57" t="s">
        <v>887</v>
      </c>
      <c r="D66" s="67"/>
      <c r="E66" s="282"/>
      <c r="F66" s="1591"/>
      <c r="G66" s="1071"/>
      <c r="H66" s="1071"/>
    </row>
    <row r="67" spans="1:8" s="226" customFormat="1" ht="15" customHeight="1">
      <c r="A67" s="419" t="s">
        <v>250</v>
      </c>
      <c r="B67" s="972">
        <v>71</v>
      </c>
      <c r="C67" s="2179" t="s">
        <v>1080</v>
      </c>
      <c r="D67" s="2185"/>
      <c r="E67" s="282"/>
      <c r="F67" s="1591"/>
      <c r="G67" s="1071"/>
      <c r="H67" s="1071"/>
    </row>
    <row r="68" spans="1:8" s="226" customFormat="1" ht="42" customHeight="1">
      <c r="A68" s="2182"/>
      <c r="B68" s="972" t="s">
        <v>888</v>
      </c>
      <c r="C68" s="2179" t="s">
        <v>1101</v>
      </c>
      <c r="D68" s="67"/>
      <c r="E68" s="284"/>
      <c r="F68" s="596"/>
      <c r="G68" s="504">
        <v>1</v>
      </c>
      <c r="H68" s="1071" t="s">
        <v>254</v>
      </c>
    </row>
    <row r="69" spans="1:8" s="226" customFormat="1" ht="18" customHeight="1">
      <c r="A69" s="2182" t="s">
        <v>64</v>
      </c>
      <c r="B69" s="972">
        <v>71</v>
      </c>
      <c r="C69" s="2179" t="s">
        <v>1080</v>
      </c>
      <c r="D69" s="67"/>
      <c r="E69" s="284"/>
      <c r="F69" s="596"/>
      <c r="G69" s="320">
        <v>1</v>
      </c>
      <c r="H69" s="1071"/>
    </row>
    <row r="70" spans="1:8" s="226" customFormat="1" ht="15" customHeight="1">
      <c r="A70" s="2182" t="s">
        <v>64</v>
      </c>
      <c r="B70" s="1024">
        <v>4.101</v>
      </c>
      <c r="C70" s="1592" t="s">
        <v>887</v>
      </c>
      <c r="D70" s="70"/>
      <c r="E70" s="284"/>
      <c r="F70" s="596"/>
      <c r="G70" s="320">
        <v>1</v>
      </c>
      <c r="H70" s="1071"/>
    </row>
    <row r="71" spans="1:8" s="226" customFormat="1" ht="7.9" customHeight="1">
      <c r="A71" s="419"/>
      <c r="B71" s="1024"/>
      <c r="C71" s="1592"/>
      <c r="D71" s="67"/>
      <c r="E71" s="284"/>
      <c r="F71" s="596"/>
      <c r="G71" s="281"/>
      <c r="H71" s="1071"/>
    </row>
    <row r="72" spans="1:8" s="226" customFormat="1" ht="14.65" customHeight="1">
      <c r="A72" s="2182"/>
      <c r="B72" s="1024">
        <v>4.3369999999999997</v>
      </c>
      <c r="C72" s="57" t="s">
        <v>93</v>
      </c>
      <c r="D72" s="70"/>
      <c r="E72" s="283"/>
      <c r="F72" s="596"/>
      <c r="G72" s="1070"/>
      <c r="H72" s="1070"/>
    </row>
    <row r="73" spans="1:8" s="226" customFormat="1" ht="14.65" customHeight="1">
      <c r="A73" s="2182"/>
      <c r="B73" s="419">
        <v>60</v>
      </c>
      <c r="C73" s="2179" t="s">
        <v>221</v>
      </c>
      <c r="D73" s="70"/>
      <c r="E73" s="283"/>
      <c r="F73" s="596"/>
      <c r="G73" s="1070"/>
      <c r="H73" s="1070"/>
    </row>
    <row r="74" spans="1:8" s="226" customFormat="1" ht="14.65" customHeight="1">
      <c r="A74" s="2182"/>
      <c r="B74" s="419">
        <v>45</v>
      </c>
      <c r="C74" s="2179" t="s">
        <v>22</v>
      </c>
      <c r="D74" s="70"/>
      <c r="E74" s="283"/>
      <c r="F74" s="596"/>
      <c r="G74" s="1070"/>
      <c r="H74" s="1070"/>
    </row>
    <row r="75" spans="1:8" s="226" customFormat="1" ht="14.65" customHeight="1">
      <c r="A75" s="1875"/>
      <c r="B75" s="1876" t="s">
        <v>478</v>
      </c>
      <c r="C75" s="1877" t="s">
        <v>479</v>
      </c>
      <c r="D75" s="2025"/>
      <c r="E75" s="284"/>
      <c r="F75" s="1475"/>
      <c r="G75" s="310">
        <v>50000</v>
      </c>
      <c r="H75" s="307" t="s">
        <v>256</v>
      </c>
    </row>
    <row r="76" spans="1:8" s="2173" customFormat="1">
      <c r="A76" s="2186"/>
      <c r="B76" s="49" t="s">
        <v>386</v>
      </c>
      <c r="C76" s="2181" t="s">
        <v>387</v>
      </c>
      <c r="D76" s="283"/>
      <c r="E76" s="284"/>
      <c r="F76" s="1475"/>
      <c r="G76" s="232">
        <v>121600</v>
      </c>
      <c r="H76" s="240" t="s">
        <v>257</v>
      </c>
    </row>
    <row r="77" spans="1:8" s="226" customFormat="1" ht="43.15" customHeight="1">
      <c r="A77" s="419" t="s">
        <v>250</v>
      </c>
      <c r="B77" s="2187" t="s">
        <v>889</v>
      </c>
      <c r="C77" s="2179" t="s">
        <v>890</v>
      </c>
      <c r="D77" s="283"/>
      <c r="E77" s="284"/>
      <c r="F77" s="1475"/>
      <c r="G77" s="307">
        <v>1</v>
      </c>
      <c r="H77" s="301" t="s">
        <v>254</v>
      </c>
    </row>
    <row r="78" spans="1:8" s="226" customFormat="1">
      <c r="A78" s="2182"/>
      <c r="B78" s="2187" t="s">
        <v>883</v>
      </c>
      <c r="C78" s="2179" t="s">
        <v>884</v>
      </c>
      <c r="D78" s="283"/>
      <c r="E78" s="284"/>
      <c r="F78" s="1475"/>
      <c r="G78" s="302">
        <v>77200</v>
      </c>
      <c r="H78" s="307" t="s">
        <v>424</v>
      </c>
    </row>
    <row r="79" spans="1:8" s="226" customFormat="1" ht="14.25" customHeight="1">
      <c r="A79" s="2182"/>
      <c r="B79" s="2187" t="s">
        <v>881</v>
      </c>
      <c r="C79" s="2179" t="s">
        <v>882</v>
      </c>
      <c r="D79" s="283"/>
      <c r="E79" s="284"/>
      <c r="F79" s="1475"/>
      <c r="G79" s="302">
        <v>45800</v>
      </c>
      <c r="H79" s="307" t="s">
        <v>425</v>
      </c>
    </row>
    <row r="80" spans="1:8" s="226" customFormat="1" ht="14.25" customHeight="1">
      <c r="A80" s="2182"/>
      <c r="B80" s="2187" t="s">
        <v>222</v>
      </c>
      <c r="C80" s="2179" t="s">
        <v>223</v>
      </c>
      <c r="D80" s="283"/>
      <c r="E80" s="284"/>
      <c r="F80" s="1475"/>
      <c r="G80" s="307">
        <v>43428</v>
      </c>
      <c r="H80" s="307" t="s">
        <v>426</v>
      </c>
    </row>
    <row r="81" spans="1:8" s="226" customFormat="1" ht="14.25" customHeight="1">
      <c r="A81" s="2182" t="s">
        <v>64</v>
      </c>
      <c r="B81" s="419">
        <v>45</v>
      </c>
      <c r="C81" s="2179" t="s">
        <v>22</v>
      </c>
      <c r="D81" s="283"/>
      <c r="E81" s="284"/>
      <c r="F81" s="596"/>
      <c r="G81" s="321">
        <v>338029</v>
      </c>
      <c r="H81" s="336"/>
    </row>
    <row r="82" spans="1:8" s="226" customFormat="1" ht="12" customHeight="1">
      <c r="A82" s="2182"/>
      <c r="B82" s="428"/>
      <c r="C82" s="69"/>
      <c r="D82" s="70"/>
      <c r="E82" s="283"/>
      <c r="F82" s="596"/>
      <c r="G82" s="2188"/>
      <c r="H82" s="2188"/>
    </row>
    <row r="83" spans="1:8" s="226" customFormat="1" ht="15" customHeight="1">
      <c r="A83" s="2182"/>
      <c r="B83" s="508">
        <v>46</v>
      </c>
      <c r="C83" s="2179" t="s">
        <v>23</v>
      </c>
      <c r="D83" s="70"/>
      <c r="E83" s="283"/>
      <c r="F83" s="596"/>
      <c r="G83" s="2188"/>
      <c r="H83" s="2188"/>
    </row>
    <row r="84" spans="1:8" s="226" customFormat="1" ht="15" customHeight="1">
      <c r="A84" s="2182"/>
      <c r="B84" s="2187" t="s">
        <v>388</v>
      </c>
      <c r="C84" s="2181" t="s">
        <v>387</v>
      </c>
      <c r="D84" s="283"/>
      <c r="E84" s="284"/>
      <c r="F84" s="596"/>
      <c r="G84" s="302">
        <v>24394</v>
      </c>
      <c r="H84" s="302" t="s">
        <v>431</v>
      </c>
    </row>
    <row r="85" spans="1:8" s="226" customFormat="1" ht="15" customHeight="1">
      <c r="A85" s="2182" t="s">
        <v>64</v>
      </c>
      <c r="B85" s="508">
        <v>46</v>
      </c>
      <c r="C85" s="2179" t="s">
        <v>23</v>
      </c>
      <c r="D85" s="283"/>
      <c r="E85" s="284"/>
      <c r="F85" s="596"/>
      <c r="G85" s="321">
        <v>24394</v>
      </c>
      <c r="H85" s="336"/>
    </row>
    <row r="86" spans="1:8" s="226" customFormat="1" ht="12" customHeight="1">
      <c r="A86" s="2182"/>
      <c r="B86" s="2187"/>
      <c r="C86" s="2179"/>
      <c r="D86" s="70"/>
      <c r="E86" s="283"/>
      <c r="F86" s="596"/>
      <c r="G86" s="1073"/>
      <c r="H86" s="1073"/>
    </row>
    <row r="87" spans="1:8" s="226" customFormat="1" ht="14.25" customHeight="1">
      <c r="A87" s="2182"/>
      <c r="B87" s="508" t="s">
        <v>201</v>
      </c>
      <c r="C87" s="2179" t="s">
        <v>24</v>
      </c>
      <c r="D87" s="70"/>
      <c r="E87" s="283"/>
      <c r="F87" s="596"/>
      <c r="G87" s="1073"/>
      <c r="H87" s="1073"/>
    </row>
    <row r="88" spans="1:8" s="226" customFormat="1">
      <c r="A88" s="2182"/>
      <c r="B88" s="2187" t="s">
        <v>389</v>
      </c>
      <c r="C88" s="2179" t="s">
        <v>387</v>
      </c>
      <c r="D88" s="283"/>
      <c r="E88" s="284"/>
      <c r="F88" s="596"/>
      <c r="G88" s="307">
        <v>31252</v>
      </c>
      <c r="H88" s="307" t="s">
        <v>450</v>
      </c>
    </row>
    <row r="89" spans="1:8" s="226" customFormat="1" ht="14.25" customHeight="1">
      <c r="A89" s="2182" t="s">
        <v>64</v>
      </c>
      <c r="B89" s="508" t="s">
        <v>201</v>
      </c>
      <c r="C89" s="2179" t="s">
        <v>24</v>
      </c>
      <c r="D89" s="283"/>
      <c r="E89" s="70"/>
      <c r="F89" s="596"/>
      <c r="G89" s="2189">
        <v>31252</v>
      </c>
      <c r="H89" s="493"/>
    </row>
    <row r="90" spans="1:8" s="226" customFormat="1" ht="12" customHeight="1">
      <c r="A90" s="2182"/>
      <c r="B90" s="2187"/>
      <c r="C90" s="2179"/>
      <c r="D90" s="70"/>
      <c r="E90" s="283"/>
      <c r="F90" s="596"/>
      <c r="G90" s="2188"/>
      <c r="H90" s="2188"/>
    </row>
    <row r="91" spans="1:8" s="226" customFormat="1" ht="14.25" customHeight="1">
      <c r="A91" s="2182"/>
      <c r="B91" s="508" t="s">
        <v>208</v>
      </c>
      <c r="C91" s="2179" t="s">
        <v>25</v>
      </c>
      <c r="D91" s="67"/>
      <c r="E91" s="283"/>
      <c r="F91" s="596"/>
      <c r="G91" s="2188"/>
      <c r="H91" s="2188"/>
    </row>
    <row r="92" spans="1:8" s="226" customFormat="1" ht="14.25" customHeight="1">
      <c r="A92" s="2182"/>
      <c r="B92" s="2187" t="s">
        <v>390</v>
      </c>
      <c r="C92" s="2181" t="s">
        <v>387</v>
      </c>
      <c r="D92" s="283"/>
      <c r="E92" s="284"/>
      <c r="F92" s="596"/>
      <c r="G92" s="310">
        <v>4082</v>
      </c>
      <c r="H92" s="307" t="s">
        <v>471</v>
      </c>
    </row>
    <row r="93" spans="1:8" s="226" customFormat="1" ht="14.25" customHeight="1">
      <c r="A93" s="2182" t="s">
        <v>64</v>
      </c>
      <c r="B93" s="508" t="s">
        <v>208</v>
      </c>
      <c r="C93" s="2179" t="s">
        <v>25</v>
      </c>
      <c r="D93" s="283"/>
      <c r="E93" s="284"/>
      <c r="F93" s="596"/>
      <c r="G93" s="460">
        <v>4082</v>
      </c>
      <c r="H93" s="336"/>
    </row>
    <row r="94" spans="1:8" s="226" customFormat="1" ht="13.9" customHeight="1">
      <c r="A94" s="2182" t="s">
        <v>64</v>
      </c>
      <c r="B94" s="419">
        <v>60</v>
      </c>
      <c r="C94" s="2179" t="s">
        <v>221</v>
      </c>
      <c r="D94" s="234"/>
      <c r="E94" s="232"/>
      <c r="F94" s="1129"/>
      <c r="G94" s="305">
        <v>397757</v>
      </c>
      <c r="H94" s="307"/>
    </row>
    <row r="95" spans="1:8" s="226" customFormat="1" ht="12" customHeight="1">
      <c r="A95" s="2182"/>
      <c r="B95" s="419"/>
      <c r="C95" s="2179"/>
      <c r="D95" s="234"/>
      <c r="E95" s="232"/>
      <c r="F95" s="1129"/>
      <c r="G95" s="307"/>
      <c r="H95" s="307"/>
    </row>
    <row r="96" spans="1:8" s="226" customFormat="1" ht="13.9" customHeight="1">
      <c r="A96" s="2182"/>
      <c r="B96" s="2190">
        <v>62</v>
      </c>
      <c r="C96" s="2191" t="s">
        <v>885</v>
      </c>
      <c r="D96" s="234"/>
      <c r="E96" s="232"/>
      <c r="F96" s="1129"/>
      <c r="G96" s="307"/>
      <c r="H96" s="307"/>
    </row>
    <row r="97" spans="1:8" s="226" customFormat="1" ht="28.15" customHeight="1">
      <c r="A97" s="419" t="s">
        <v>250</v>
      </c>
      <c r="B97" s="2190" t="s">
        <v>886</v>
      </c>
      <c r="C97" s="2191" t="s">
        <v>1035</v>
      </c>
      <c r="D97" s="234"/>
      <c r="E97" s="232"/>
      <c r="F97" s="1129"/>
      <c r="G97" s="310">
        <v>65176</v>
      </c>
      <c r="H97" s="307" t="s">
        <v>472</v>
      </c>
    </row>
    <row r="98" spans="1:8" s="226" customFormat="1" ht="13.9" customHeight="1">
      <c r="A98" s="2182" t="s">
        <v>64</v>
      </c>
      <c r="B98" s="2190">
        <v>62</v>
      </c>
      <c r="C98" s="2191" t="s">
        <v>885</v>
      </c>
      <c r="D98" s="234"/>
      <c r="E98" s="232"/>
      <c r="F98" s="1129"/>
      <c r="G98" s="238">
        <v>65176</v>
      </c>
      <c r="H98" s="307"/>
    </row>
    <row r="99" spans="1:8" s="226" customFormat="1">
      <c r="A99" s="2182" t="s">
        <v>64</v>
      </c>
      <c r="B99" s="1024">
        <v>4.3369999999999997</v>
      </c>
      <c r="C99" s="57" t="s">
        <v>93</v>
      </c>
      <c r="D99" s="234"/>
      <c r="E99" s="232"/>
      <c r="F99" s="1129"/>
      <c r="G99" s="238">
        <v>462933</v>
      </c>
      <c r="H99" s="422"/>
    </row>
    <row r="100" spans="1:8" s="226" customFormat="1">
      <c r="A100" s="2182" t="s">
        <v>64</v>
      </c>
      <c r="B100" s="972">
        <v>4</v>
      </c>
      <c r="C100" s="2179" t="s">
        <v>123</v>
      </c>
      <c r="D100" s="234"/>
      <c r="E100" s="232"/>
      <c r="F100" s="1129"/>
      <c r="G100" s="235">
        <v>462934</v>
      </c>
      <c r="H100" s="422"/>
    </row>
    <row r="101" spans="1:8" s="226" customFormat="1" ht="15.4" customHeight="1">
      <c r="A101" s="735" t="s">
        <v>64</v>
      </c>
      <c r="B101" s="2192">
        <v>5054</v>
      </c>
      <c r="C101" s="2193" t="s">
        <v>40</v>
      </c>
      <c r="D101" s="237"/>
      <c r="E101" s="238"/>
      <c r="F101" s="1139"/>
      <c r="G101" s="238">
        <v>462934</v>
      </c>
      <c r="H101" s="307"/>
    </row>
    <row r="102" spans="1:8" s="226" customFormat="1" ht="15.4" customHeight="1">
      <c r="A102" s="737" t="s">
        <v>64</v>
      </c>
      <c r="B102" s="429"/>
      <c r="C102" s="64" t="s">
        <v>21</v>
      </c>
      <c r="D102" s="239"/>
      <c r="E102" s="235"/>
      <c r="F102" s="1119"/>
      <c r="G102" s="305">
        <v>462934</v>
      </c>
      <c r="H102" s="307"/>
    </row>
    <row r="103" spans="1:8" s="226" customFormat="1" ht="15.4" customHeight="1">
      <c r="A103" s="737" t="s">
        <v>64</v>
      </c>
      <c r="B103" s="429"/>
      <c r="C103" s="64" t="s">
        <v>65</v>
      </c>
      <c r="D103" s="54"/>
      <c r="E103" s="235"/>
      <c r="F103" s="1119"/>
      <c r="G103" s="235">
        <v>545995</v>
      </c>
      <c r="H103" s="422"/>
    </row>
    <row r="104" spans="1:8" s="226" customFormat="1" ht="15.4" customHeight="1">
      <c r="A104" s="2194" t="s">
        <v>250</v>
      </c>
      <c r="B104" s="2351" t="s">
        <v>652</v>
      </c>
      <c r="C104" s="2351"/>
      <c r="D104" s="53"/>
      <c r="E104" s="232"/>
      <c r="F104" s="1129"/>
      <c r="G104" s="232"/>
      <c r="H104" s="422"/>
    </row>
    <row r="105" spans="1:8" s="756" customFormat="1" ht="15.4" customHeight="1">
      <c r="A105" s="2180" t="s">
        <v>252</v>
      </c>
      <c r="C105" s="57"/>
      <c r="D105" s="2195"/>
      <c r="E105" s="2196"/>
      <c r="F105" s="2195"/>
      <c r="G105" s="2195"/>
      <c r="H105" s="2195"/>
    </row>
    <row r="106" spans="1:8" ht="15.4" customHeight="1">
      <c r="A106" s="2197" t="s">
        <v>246</v>
      </c>
      <c r="B106" s="756" t="s">
        <v>658</v>
      </c>
      <c r="C106" s="756"/>
      <c r="D106" s="756"/>
      <c r="E106" s="756"/>
      <c r="F106" s="756"/>
      <c r="G106" s="756"/>
      <c r="H106" s="53"/>
    </row>
    <row r="107" spans="1:8" ht="27.6" customHeight="1">
      <c r="A107" s="599" t="s">
        <v>248</v>
      </c>
      <c r="B107" s="2345" t="s">
        <v>1081</v>
      </c>
      <c r="C107" s="2345"/>
      <c r="D107" s="2345"/>
      <c r="E107" s="2345"/>
      <c r="F107" s="2345"/>
      <c r="G107" s="2345"/>
      <c r="H107" s="53"/>
    </row>
    <row r="108" spans="1:8" ht="15.4" customHeight="1">
      <c r="A108" s="599" t="s">
        <v>255</v>
      </c>
      <c r="B108" s="756" t="s">
        <v>1075</v>
      </c>
      <c r="C108" s="756"/>
      <c r="D108" s="756"/>
      <c r="E108" s="756"/>
      <c r="F108" s="756"/>
      <c r="G108" s="756"/>
      <c r="H108" s="53"/>
    </row>
    <row r="109" spans="1:8" ht="17.45" customHeight="1">
      <c r="A109" s="599" t="s">
        <v>254</v>
      </c>
      <c r="B109" s="2345" t="s">
        <v>1102</v>
      </c>
      <c r="C109" s="2345"/>
      <c r="D109" s="2345"/>
      <c r="E109" s="2345"/>
      <c r="F109" s="2345"/>
      <c r="G109" s="2345"/>
      <c r="H109" s="53"/>
    </row>
    <row r="110" spans="1:8" ht="30" customHeight="1">
      <c r="A110" s="599" t="s">
        <v>283</v>
      </c>
      <c r="B110" s="2303" t="s">
        <v>1047</v>
      </c>
      <c r="C110" s="2303"/>
      <c r="D110" s="2303"/>
      <c r="E110" s="2303"/>
      <c r="F110" s="2303"/>
      <c r="G110" s="2303"/>
      <c r="H110" s="53"/>
    </row>
    <row r="111" spans="1:8" ht="15" customHeight="1">
      <c r="A111" s="599" t="s">
        <v>256</v>
      </c>
      <c r="B111" s="2306" t="s">
        <v>946</v>
      </c>
      <c r="C111" s="2306"/>
      <c r="D111" s="2306"/>
      <c r="E111" s="2306"/>
      <c r="F111" s="2306"/>
      <c r="G111" s="2306"/>
      <c r="H111" s="2198"/>
    </row>
    <row r="112" spans="1:8" ht="13.9" customHeight="1">
      <c r="A112" s="2197" t="s">
        <v>257</v>
      </c>
      <c r="B112" s="2346" t="s">
        <v>1201</v>
      </c>
      <c r="C112" s="2346"/>
      <c r="D112" s="2346"/>
      <c r="E112" s="2346"/>
      <c r="F112" s="2346"/>
      <c r="G112" s="2199">
        <v>800</v>
      </c>
      <c r="H112" s="755"/>
    </row>
    <row r="113" spans="1:8" ht="13.9" customHeight="1">
      <c r="A113" s="2197"/>
      <c r="B113" s="2346" t="s">
        <v>947</v>
      </c>
      <c r="C113" s="2346"/>
      <c r="D113" s="2346"/>
      <c r="E113" s="2346"/>
      <c r="F113" s="2346"/>
      <c r="G113" s="2199">
        <v>200</v>
      </c>
      <c r="H113" s="206"/>
    </row>
    <row r="114" spans="1:8" ht="13.9" customHeight="1">
      <c r="A114" s="2197"/>
      <c r="B114" s="2346" t="s">
        <v>1202</v>
      </c>
      <c r="C114" s="2346"/>
      <c r="D114" s="2346"/>
      <c r="E114" s="2346"/>
      <c r="F114" s="2346"/>
      <c r="G114" s="2199">
        <v>32</v>
      </c>
      <c r="H114" s="206"/>
    </row>
    <row r="115" spans="1:8" ht="13.9" customHeight="1">
      <c r="A115" s="2197"/>
      <c r="B115" s="2346" t="s">
        <v>948</v>
      </c>
      <c r="C115" s="2346"/>
      <c r="D115" s="2346"/>
      <c r="E115" s="2346"/>
      <c r="F115" s="2346"/>
      <c r="G115" s="2199">
        <v>27</v>
      </c>
      <c r="H115" s="206"/>
    </row>
    <row r="116" spans="1:8" ht="13.9" customHeight="1">
      <c r="A116" s="2197"/>
      <c r="B116" s="2346" t="s">
        <v>1082</v>
      </c>
      <c r="C116" s="2346"/>
      <c r="D116" s="2346"/>
      <c r="E116" s="2346"/>
      <c r="F116" s="2346"/>
      <c r="G116" s="2199">
        <v>37</v>
      </c>
      <c r="H116" s="206"/>
    </row>
    <row r="117" spans="1:8" ht="13.9" customHeight="1">
      <c r="A117" s="2197"/>
      <c r="B117" s="2346" t="s">
        <v>1083</v>
      </c>
      <c r="C117" s="2346"/>
      <c r="D117" s="2346"/>
      <c r="E117" s="2346"/>
      <c r="F117" s="2346"/>
      <c r="G117" s="2199">
        <v>50</v>
      </c>
      <c r="H117" s="206"/>
    </row>
    <row r="118" spans="1:8" ht="13.9" customHeight="1">
      <c r="A118" s="2197"/>
      <c r="B118" s="2346" t="s">
        <v>1084</v>
      </c>
      <c r="C118" s="2346"/>
      <c r="D118" s="2346"/>
      <c r="E118" s="2346"/>
      <c r="F118" s="2346"/>
      <c r="G118" s="2199">
        <v>50</v>
      </c>
      <c r="H118" s="206"/>
    </row>
    <row r="119" spans="1:8" ht="13.9" customHeight="1">
      <c r="A119" s="2197"/>
      <c r="B119" s="2200" t="s">
        <v>1182</v>
      </c>
      <c r="C119" s="2184"/>
      <c r="D119" s="2184"/>
      <c r="E119" s="2184"/>
      <c r="F119" s="2184"/>
      <c r="G119" s="2199">
        <v>20</v>
      </c>
      <c r="H119" s="206"/>
    </row>
    <row r="120" spans="1:8" ht="13.9" customHeight="1">
      <c r="A120" s="2197"/>
      <c r="B120" s="2347" t="s">
        <v>1048</v>
      </c>
      <c r="C120" s="2347"/>
      <c r="D120" s="2347"/>
      <c r="E120" s="2347"/>
      <c r="F120" s="2347"/>
      <c r="G120" s="2201">
        <f>SUM(G112:G119)</f>
        <v>1216</v>
      </c>
      <c r="H120" s="206"/>
    </row>
    <row r="121" spans="1:8" ht="7.15" customHeight="1">
      <c r="A121" s="2197"/>
      <c r="B121" s="2202"/>
      <c r="C121" s="2202"/>
      <c r="D121" s="2202"/>
      <c r="E121" s="2202"/>
      <c r="F121" s="2202"/>
      <c r="G121" s="2203"/>
      <c r="H121" s="206"/>
    </row>
    <row r="122" spans="1:8" s="1439" customFormat="1" ht="14.45" customHeight="1">
      <c r="A122" s="2197" t="s">
        <v>424</v>
      </c>
      <c r="B122" s="2346" t="s">
        <v>949</v>
      </c>
      <c r="C122" s="2346"/>
      <c r="D122" s="2346"/>
      <c r="E122" s="2346"/>
      <c r="F122" s="2346"/>
      <c r="G122" s="2346"/>
      <c r="H122" s="734"/>
    </row>
    <row r="123" spans="1:8" s="1439" customFormat="1" ht="28.15" customHeight="1">
      <c r="A123" s="2197" t="s">
        <v>425</v>
      </c>
      <c r="B123" s="2346" t="s">
        <v>950</v>
      </c>
      <c r="C123" s="2346"/>
      <c r="D123" s="2346"/>
      <c r="E123" s="2346"/>
      <c r="F123" s="2346"/>
      <c r="G123" s="2346"/>
      <c r="H123" s="734"/>
    </row>
    <row r="124" spans="1:8" s="1439" customFormat="1" ht="44.45" customHeight="1">
      <c r="A124" s="2197" t="s">
        <v>426</v>
      </c>
      <c r="B124" s="2346" t="s">
        <v>1085</v>
      </c>
      <c r="C124" s="2346"/>
      <c r="D124" s="2346"/>
      <c r="E124" s="2346"/>
      <c r="F124" s="2346"/>
      <c r="G124" s="2346"/>
      <c r="H124" s="734"/>
    </row>
    <row r="125" spans="1:8" s="1439" customFormat="1" ht="40.9" customHeight="1">
      <c r="A125" s="2197" t="s">
        <v>431</v>
      </c>
      <c r="B125" s="2346" t="s">
        <v>1039</v>
      </c>
      <c r="C125" s="2346"/>
      <c r="D125" s="2346"/>
      <c r="E125" s="2346"/>
      <c r="F125" s="2346"/>
      <c r="G125" s="1990">
        <v>58.94</v>
      </c>
      <c r="H125" s="734"/>
    </row>
    <row r="126" spans="1:8" ht="14.45" customHeight="1">
      <c r="A126" s="2204"/>
      <c r="B126" s="2348" t="s">
        <v>1086</v>
      </c>
      <c r="C126" s="2348"/>
      <c r="D126" s="2348"/>
      <c r="E126" s="2348"/>
      <c r="F126" s="2348"/>
      <c r="G126" s="2205">
        <v>30</v>
      </c>
      <c r="H126" s="206"/>
    </row>
    <row r="127" spans="1:8" ht="14.45" customHeight="1">
      <c r="A127" s="2204"/>
      <c r="B127" s="2348" t="s">
        <v>1038</v>
      </c>
      <c r="C127" s="2348"/>
      <c r="D127" s="2348"/>
      <c r="E127" s="2348"/>
      <c r="F127" s="2348"/>
      <c r="G127" s="2205">
        <v>50</v>
      </c>
      <c r="H127" s="206"/>
    </row>
    <row r="128" spans="1:8" ht="14.45" customHeight="1">
      <c r="A128" s="2204"/>
      <c r="B128" s="2348" t="s">
        <v>1037</v>
      </c>
      <c r="C128" s="2348"/>
      <c r="D128" s="2348"/>
      <c r="E128" s="2348"/>
      <c r="F128" s="2348"/>
      <c r="G128" s="2205">
        <v>25</v>
      </c>
      <c r="H128" s="206"/>
    </row>
    <row r="129" spans="1:8" ht="14.45" customHeight="1">
      <c r="A129" s="2204"/>
      <c r="B129" s="2348" t="s">
        <v>1036</v>
      </c>
      <c r="C129" s="2348"/>
      <c r="D129" s="2348"/>
      <c r="E129" s="2348"/>
      <c r="F129" s="2348"/>
      <c r="G129" s="2205">
        <v>30</v>
      </c>
      <c r="H129" s="206"/>
    </row>
    <row r="130" spans="1:8" ht="28.9" customHeight="1">
      <c r="A130" s="2204"/>
      <c r="B130" s="2348" t="s">
        <v>1040</v>
      </c>
      <c r="C130" s="2348"/>
      <c r="D130" s="2348"/>
      <c r="E130" s="2348"/>
      <c r="F130" s="2348"/>
      <c r="G130" s="2205">
        <v>50</v>
      </c>
      <c r="H130" s="206"/>
    </row>
    <row r="131" spans="1:8">
      <c r="A131" s="2204"/>
      <c r="B131" s="2349" t="s">
        <v>1049</v>
      </c>
      <c r="C131" s="2349"/>
      <c r="D131" s="2349"/>
      <c r="E131" s="2349"/>
      <c r="F131" s="2349"/>
      <c r="G131" s="2201">
        <f>SUM(G125:G130)</f>
        <v>243.94</v>
      </c>
      <c r="H131" s="206"/>
    </row>
    <row r="132" spans="1:8" ht="8.4499999999999993" customHeight="1">
      <c r="A132" s="2204"/>
      <c r="B132" s="1181"/>
      <c r="C132" s="1181"/>
      <c r="D132" s="1181"/>
      <c r="E132" s="1181"/>
      <c r="F132" s="1181"/>
      <c r="G132" s="2203"/>
      <c r="H132" s="206"/>
    </row>
    <row r="133" spans="1:8" ht="15" customHeight="1">
      <c r="A133" s="2197" t="s">
        <v>450</v>
      </c>
      <c r="B133" s="2346" t="s">
        <v>1041</v>
      </c>
      <c r="C133" s="2346"/>
      <c r="D133" s="2346"/>
      <c r="E133" s="2346"/>
      <c r="F133" s="2346"/>
      <c r="G133" s="2199">
        <v>50</v>
      </c>
      <c r="H133" s="206"/>
    </row>
    <row r="134" spans="1:8" ht="15" customHeight="1">
      <c r="A134" s="2204"/>
      <c r="B134" s="2346" t="s">
        <v>1042</v>
      </c>
      <c r="C134" s="2352"/>
      <c r="D134" s="2352"/>
      <c r="E134" s="2352"/>
      <c r="F134" s="2352"/>
      <c r="G134" s="2199">
        <v>20</v>
      </c>
      <c r="H134" s="206"/>
    </row>
    <row r="135" spans="1:8" ht="15" customHeight="1">
      <c r="A135" s="2204"/>
      <c r="B135" s="2346" t="s">
        <v>1043</v>
      </c>
      <c r="C135" s="2346"/>
      <c r="D135" s="2346"/>
      <c r="E135" s="2346"/>
      <c r="F135" s="2346"/>
      <c r="G135" s="2199">
        <v>30</v>
      </c>
      <c r="H135" s="206"/>
    </row>
    <row r="136" spans="1:8" ht="15" customHeight="1">
      <c r="A136" s="2204"/>
      <c r="B136" s="2346" t="s">
        <v>1203</v>
      </c>
      <c r="C136" s="2346"/>
      <c r="D136" s="2346"/>
      <c r="E136" s="2346"/>
      <c r="F136" s="2346"/>
      <c r="G136" s="2199">
        <v>10</v>
      </c>
      <c r="H136" s="206"/>
    </row>
    <row r="137" spans="1:8" ht="15" customHeight="1">
      <c r="A137" s="2204"/>
      <c r="B137" s="2346" t="s">
        <v>1044</v>
      </c>
      <c r="C137" s="2346"/>
      <c r="D137" s="2346"/>
      <c r="E137" s="2346"/>
      <c r="F137" s="2346"/>
      <c r="G137" s="2199">
        <v>50</v>
      </c>
      <c r="H137" s="206"/>
    </row>
    <row r="138" spans="1:8" ht="15" customHeight="1">
      <c r="A138" s="2204"/>
      <c r="B138" s="2346" t="s">
        <v>1045</v>
      </c>
      <c r="C138" s="2346"/>
      <c r="D138" s="2346"/>
      <c r="E138" s="2346"/>
      <c r="F138" s="2346"/>
      <c r="G138" s="2199">
        <v>50</v>
      </c>
      <c r="H138" s="206"/>
    </row>
    <row r="139" spans="1:8">
      <c r="A139" s="2204"/>
      <c r="B139" s="2346" t="s">
        <v>1091</v>
      </c>
      <c r="C139" s="2346"/>
      <c r="D139" s="2346"/>
      <c r="E139" s="2346"/>
      <c r="F139" s="2346"/>
      <c r="G139" s="2199">
        <v>25</v>
      </c>
      <c r="H139" s="206"/>
    </row>
    <row r="140" spans="1:8" ht="14.45" customHeight="1">
      <c r="A140" s="2204"/>
      <c r="B140" s="2346" t="s">
        <v>1087</v>
      </c>
      <c r="C140" s="2346"/>
      <c r="D140" s="2346"/>
      <c r="E140" s="2346"/>
      <c r="F140" s="2346"/>
      <c r="G140" s="2199">
        <v>50</v>
      </c>
      <c r="H140" s="206"/>
    </row>
    <row r="141" spans="1:8" ht="28.9" customHeight="1">
      <c r="A141" s="2204"/>
      <c r="B141" s="2346" t="s">
        <v>1088</v>
      </c>
      <c r="C141" s="2346"/>
      <c r="D141" s="2346"/>
      <c r="E141" s="2346"/>
      <c r="F141" s="2346"/>
      <c r="G141" s="2199">
        <v>27.52</v>
      </c>
      <c r="H141" s="206"/>
    </row>
    <row r="142" spans="1:8">
      <c r="A142" s="2204"/>
      <c r="B142" s="2349" t="s">
        <v>1049</v>
      </c>
      <c r="C142" s="2349"/>
      <c r="D142" s="2349"/>
      <c r="E142" s="2349"/>
      <c r="F142" s="2349"/>
      <c r="G142" s="2201">
        <f>SUM(G133:G141)</f>
        <v>312.52</v>
      </c>
      <c r="H142" s="206"/>
    </row>
    <row r="143" spans="1:8" ht="9.6" customHeight="1">
      <c r="A143" s="2204"/>
      <c r="B143" s="1181"/>
      <c r="C143" s="1181"/>
      <c r="D143" s="1181"/>
      <c r="E143" s="1181"/>
      <c r="F143" s="1181"/>
      <c r="G143" s="2203"/>
      <c r="H143" s="206"/>
    </row>
    <row r="144" spans="1:8">
      <c r="A144" s="2197" t="s">
        <v>471</v>
      </c>
      <c r="B144" s="2346" t="s">
        <v>1046</v>
      </c>
      <c r="C144" s="2346"/>
      <c r="D144" s="2346"/>
      <c r="E144" s="2346"/>
      <c r="F144" s="2346"/>
      <c r="G144" s="2199">
        <v>5</v>
      </c>
      <c r="H144" s="206"/>
    </row>
    <row r="145" spans="1:8" ht="15" customHeight="1">
      <c r="A145" s="2197"/>
      <c r="B145" s="2346" t="s">
        <v>1089</v>
      </c>
      <c r="C145" s="2346"/>
      <c r="D145" s="2346"/>
      <c r="E145" s="2346"/>
      <c r="F145" s="2346"/>
      <c r="G145" s="2199">
        <v>5</v>
      </c>
      <c r="H145" s="206"/>
    </row>
    <row r="146" spans="1:8" ht="30.6" customHeight="1">
      <c r="A146" s="2197"/>
      <c r="B146" s="2346" t="s">
        <v>1090</v>
      </c>
      <c r="C146" s="2346"/>
      <c r="D146" s="2346"/>
      <c r="E146" s="2346"/>
      <c r="F146" s="2346"/>
      <c r="G146" s="2199">
        <v>30.82</v>
      </c>
      <c r="H146" s="206"/>
    </row>
    <row r="147" spans="1:8">
      <c r="A147" s="2197"/>
      <c r="B147" s="2349" t="s">
        <v>1050</v>
      </c>
      <c r="C147" s="2349"/>
      <c r="D147" s="2349"/>
      <c r="E147" s="2349"/>
      <c r="F147" s="2349"/>
      <c r="G147" s="2201">
        <f>SUM(G144:G146)</f>
        <v>40.82</v>
      </c>
      <c r="H147" s="206"/>
    </row>
    <row r="148" spans="1:8">
      <c r="A148" s="2197"/>
      <c r="B148" s="1181"/>
      <c r="C148" s="1181"/>
      <c r="D148" s="1181"/>
      <c r="E148" s="1181"/>
      <c r="F148" s="1181"/>
      <c r="G148" s="2203"/>
      <c r="H148" s="206"/>
    </row>
    <row r="149" spans="1:8">
      <c r="A149" s="2197" t="s">
        <v>472</v>
      </c>
      <c r="B149" s="2350" t="s">
        <v>951</v>
      </c>
      <c r="C149" s="2350"/>
      <c r="D149" s="2350"/>
      <c r="E149" s="2350"/>
      <c r="F149" s="2350"/>
      <c r="G149" s="2206"/>
      <c r="H149" s="206"/>
    </row>
    <row r="150" spans="1:8">
      <c r="E150" s="12"/>
      <c r="F150" s="118"/>
      <c r="G150" s="13"/>
      <c r="H150" s="13"/>
    </row>
    <row r="151" spans="1:8">
      <c r="A151" s="2213"/>
      <c r="C151" s="77"/>
      <c r="D151" s="2207"/>
      <c r="E151" s="580"/>
      <c r="F151" s="2207"/>
      <c r="G151" s="580"/>
      <c r="H151" s="580"/>
    </row>
    <row r="152" spans="1:8">
      <c r="A152" s="2213"/>
      <c r="C152" s="77"/>
      <c r="D152" s="58"/>
      <c r="E152" s="58"/>
      <c r="F152" s="477"/>
      <c r="G152" s="58"/>
      <c r="H152" s="13"/>
    </row>
    <row r="153" spans="1:8">
      <c r="A153" s="2213"/>
      <c r="D153" s="58"/>
      <c r="E153" s="58"/>
      <c r="F153" s="69"/>
      <c r="G153" s="69"/>
    </row>
    <row r="158" spans="1:8">
      <c r="D158" s="118"/>
      <c r="E158" s="118"/>
      <c r="F158" s="118"/>
      <c r="G158" s="118"/>
      <c r="H158" s="118"/>
    </row>
    <row r="159" spans="1:8">
      <c r="F159" s="13"/>
      <c r="G159" s="13"/>
      <c r="H159" s="13"/>
    </row>
    <row r="160" spans="1:8">
      <c r="F160" s="13"/>
      <c r="G160" s="13"/>
      <c r="H160" s="13"/>
    </row>
    <row r="161" spans="1:8">
      <c r="F161" s="13"/>
      <c r="G161" s="13"/>
      <c r="H161" s="13"/>
    </row>
    <row r="162" spans="1:8" s="73" customFormat="1">
      <c r="A162" s="2180"/>
      <c r="B162" s="77"/>
      <c r="C162" s="69"/>
      <c r="D162" s="13"/>
      <c r="E162" s="13"/>
      <c r="F162" s="13"/>
      <c r="G162" s="13"/>
      <c r="H162" s="13"/>
    </row>
    <row r="163" spans="1:8" s="73" customFormat="1">
      <c r="A163" s="2180"/>
      <c r="B163" s="77"/>
      <c r="C163" s="69"/>
      <c r="D163" s="13"/>
      <c r="E163" s="13"/>
      <c r="F163" s="13"/>
      <c r="G163" s="13"/>
      <c r="H163" s="13"/>
    </row>
    <row r="164" spans="1:8" s="73" customFormat="1">
      <c r="A164" s="2180"/>
      <c r="B164" s="77"/>
      <c r="C164" s="69"/>
      <c r="D164" s="13"/>
      <c r="E164" s="13"/>
      <c r="F164" s="13"/>
      <c r="G164" s="13"/>
      <c r="H164" s="13"/>
    </row>
    <row r="165" spans="1:8" s="73" customFormat="1">
      <c r="A165" s="2180"/>
      <c r="B165" s="77"/>
      <c r="C165" s="69"/>
    </row>
    <row r="166" spans="1:8" s="73" customFormat="1">
      <c r="A166" s="2180"/>
      <c r="B166" s="69"/>
      <c r="C166" s="58"/>
      <c r="D166" s="13"/>
      <c r="E166" s="13"/>
      <c r="F166" s="13"/>
      <c r="G166" s="13"/>
      <c r="H166" s="13"/>
    </row>
    <row r="167" spans="1:8" s="73" customFormat="1">
      <c r="A167" s="2180"/>
      <c r="B167" s="69"/>
      <c r="C167" s="58"/>
      <c r="D167" s="13"/>
      <c r="E167" s="13"/>
      <c r="F167" s="13"/>
      <c r="G167" s="13"/>
      <c r="H167" s="13"/>
    </row>
    <row r="168" spans="1:8" s="73" customFormat="1">
      <c r="A168" s="2180"/>
      <c r="B168" s="69"/>
      <c r="C168" s="58"/>
      <c r="D168" s="13"/>
      <c r="E168" s="12"/>
      <c r="F168" s="12"/>
      <c r="G168" s="13"/>
      <c r="H168" s="13"/>
    </row>
    <row r="169" spans="1:8" s="73" customFormat="1">
      <c r="A169" s="2180"/>
      <c r="B169" s="69"/>
      <c r="C169" s="58"/>
      <c r="D169" s="13"/>
      <c r="E169" s="12"/>
      <c r="F169" s="12"/>
      <c r="G169" s="13"/>
      <c r="H169" s="13"/>
    </row>
    <row r="170" spans="1:8" s="73" customFormat="1">
      <c r="A170" s="2180"/>
      <c r="B170" s="69"/>
      <c r="C170" s="58"/>
      <c r="D170" s="13"/>
      <c r="E170" s="12"/>
      <c r="F170" s="12"/>
      <c r="G170" s="13"/>
      <c r="H170" s="13"/>
    </row>
    <row r="171" spans="1:8">
      <c r="B171" s="69"/>
      <c r="C171" s="58"/>
      <c r="E171" s="12"/>
      <c r="G171" s="13"/>
      <c r="H171" s="13"/>
    </row>
    <row r="174" spans="1:8">
      <c r="A174" s="2180" t="s">
        <v>244</v>
      </c>
    </row>
  </sheetData>
  <mergeCells count="43">
    <mergeCell ref="B145:F145"/>
    <mergeCell ref="B146:F146"/>
    <mergeCell ref="B147:F147"/>
    <mergeCell ref="B149:F149"/>
    <mergeCell ref="B104:C104"/>
    <mergeCell ref="B139:F139"/>
    <mergeCell ref="B140:F140"/>
    <mergeCell ref="B141:F141"/>
    <mergeCell ref="B142:F142"/>
    <mergeCell ref="B144:F144"/>
    <mergeCell ref="B134:F134"/>
    <mergeCell ref="B135:F135"/>
    <mergeCell ref="B136:F136"/>
    <mergeCell ref="B137:F137"/>
    <mergeCell ref="B138:F138"/>
    <mergeCell ref="B128:F128"/>
    <mergeCell ref="B129:F129"/>
    <mergeCell ref="B130:F130"/>
    <mergeCell ref="B131:F131"/>
    <mergeCell ref="B133:F133"/>
    <mergeCell ref="B123:G123"/>
    <mergeCell ref="B124:G124"/>
    <mergeCell ref="B125:F125"/>
    <mergeCell ref="B126:F126"/>
    <mergeCell ref="B127:F127"/>
    <mergeCell ref="A1:G1"/>
    <mergeCell ref="A2:G2"/>
    <mergeCell ref="B14:G14"/>
    <mergeCell ref="A3:G3"/>
    <mergeCell ref="B4:G4"/>
    <mergeCell ref="B113:F113"/>
    <mergeCell ref="B114:F114"/>
    <mergeCell ref="B122:G122"/>
    <mergeCell ref="B115:F115"/>
    <mergeCell ref="B116:F116"/>
    <mergeCell ref="B117:F117"/>
    <mergeCell ref="B118:F118"/>
    <mergeCell ref="B120:F120"/>
    <mergeCell ref="B109:G109"/>
    <mergeCell ref="B107:G107"/>
    <mergeCell ref="B110:G110"/>
    <mergeCell ref="B111:G111"/>
    <mergeCell ref="B112:F112"/>
  </mergeCells>
  <printOptions horizontalCentered="1"/>
  <pageMargins left="0.98425196850393704" right="0.39370078740157483" top="0.59055118110236227" bottom="3.7401574803149606" header="0.51181102362204722" footer="3.5433070866141736"/>
  <pageSetup paperSize="9" scale="90" firstPageNumber="50" orientation="portrait" blackAndWhite="1" useFirstPageNumber="1" r:id="rId1"/>
  <headerFooter alignWithMargins="0">
    <oddHeader xml:space="preserve">&amp;C   </oddHeader>
    <oddFooter>&amp;C&amp;"Times New Roman,Bold" &amp;P</oddFooter>
  </headerFooter>
  <rowBreaks count="4" manualBreakCount="4">
    <brk id="37" max="9" man="1"/>
    <brk id="75" max="9" man="1"/>
    <brk id="110" max="9" man="1"/>
    <brk id="143" max="9" man="1"/>
  </rowBreaks>
</worksheet>
</file>

<file path=xl/worksheets/sheet32.xml><?xml version="1.0" encoding="utf-8"?>
<worksheet xmlns="http://schemas.openxmlformats.org/spreadsheetml/2006/main" xmlns:r="http://schemas.openxmlformats.org/officeDocument/2006/relationships">
  <sheetPr syncVertical="1" syncRef="A97" transitionEvaluation="1" codeName="Sheet28"/>
  <dimension ref="A1:J228"/>
  <sheetViews>
    <sheetView view="pageBreakPreview" topLeftCell="A97" zoomScaleNormal="160" zoomScaleSheetLayoutView="100" workbookViewId="0">
      <selection activeCell="C119" sqref="C119"/>
    </sheetView>
  </sheetViews>
  <sheetFormatPr defaultColWidth="11" defaultRowHeight="12.75"/>
  <cols>
    <col min="1" max="1" width="8.5703125" style="84" customWidth="1"/>
    <col min="2" max="2" width="8.7109375" style="171" customWidth="1"/>
    <col min="3" max="3" width="38" style="170" customWidth="1"/>
    <col min="4" max="4" width="8.28515625" style="92" customWidth="1"/>
    <col min="5" max="5" width="9.42578125" style="92" customWidth="1"/>
    <col min="6" max="6" width="11" style="79" customWidth="1"/>
    <col min="7" max="7" width="9.28515625" style="79" customWidth="1"/>
    <col min="8" max="8" width="4" style="2008" customWidth="1"/>
    <col min="9" max="9" width="14.42578125" style="151" customWidth="1"/>
    <col min="10" max="10" width="11" style="109"/>
    <col min="11" max="16384" width="11" style="79"/>
  </cols>
  <sheetData>
    <row r="1" spans="1:10" s="187" customFormat="1" ht="14.85" customHeight="1">
      <c r="A1" s="2353" t="s">
        <v>28</v>
      </c>
      <c r="B1" s="2353"/>
      <c r="C1" s="2353"/>
      <c r="D1" s="2353"/>
      <c r="E1" s="2353"/>
      <c r="F1" s="2353"/>
      <c r="G1" s="2353"/>
      <c r="H1" s="2013"/>
    </row>
    <row r="2" spans="1:10" s="187" customFormat="1" ht="14.85" customHeight="1">
      <c r="A2" s="2353" t="s">
        <v>29</v>
      </c>
      <c r="B2" s="2353"/>
      <c r="C2" s="2353"/>
      <c r="D2" s="2353"/>
      <c r="E2" s="2353"/>
      <c r="F2" s="2353"/>
      <c r="G2" s="2353"/>
      <c r="H2" s="2013"/>
    </row>
    <row r="3" spans="1:10" ht="13.15" customHeight="1">
      <c r="A3" s="2271" t="s">
        <v>1051</v>
      </c>
      <c r="B3" s="2271"/>
      <c r="C3" s="2271"/>
      <c r="D3" s="2271"/>
      <c r="E3" s="2271"/>
      <c r="F3" s="2271"/>
      <c r="G3" s="2271"/>
      <c r="H3" s="2005"/>
      <c r="I3" s="79"/>
      <c r="J3" s="79"/>
    </row>
    <row r="4" spans="1:10" ht="12" customHeight="1">
      <c r="A4" s="32"/>
      <c r="B4" s="1156"/>
      <c r="C4" s="1156"/>
      <c r="D4" s="1156"/>
      <c r="E4" s="1156"/>
      <c r="F4" s="1156"/>
      <c r="G4" s="1156"/>
      <c r="H4" s="559"/>
      <c r="I4" s="79"/>
      <c r="J4" s="79"/>
    </row>
    <row r="5" spans="1:10" ht="13.35" customHeight="1">
      <c r="A5" s="32"/>
      <c r="B5" s="28"/>
      <c r="C5" s="28"/>
      <c r="D5" s="34"/>
      <c r="E5" s="35" t="s">
        <v>13</v>
      </c>
      <c r="F5" s="35" t="s">
        <v>14</v>
      </c>
      <c r="G5" s="35" t="s">
        <v>134</v>
      </c>
      <c r="H5" s="39"/>
    </row>
    <row r="6" spans="1:10" ht="13.35" customHeight="1">
      <c r="A6" s="32"/>
      <c r="B6" s="40" t="s">
        <v>15</v>
      </c>
      <c r="C6" s="28" t="s">
        <v>16</v>
      </c>
      <c r="D6" s="37" t="s">
        <v>65</v>
      </c>
      <c r="E6" s="30">
        <v>2382248</v>
      </c>
      <c r="F6" s="30">
        <v>2300844</v>
      </c>
      <c r="G6" s="30">
        <v>4683092</v>
      </c>
      <c r="H6" s="37"/>
    </row>
    <row r="7" spans="1:10">
      <c r="A7" s="32"/>
      <c r="B7" s="40" t="s">
        <v>506</v>
      </c>
      <c r="C7" s="28" t="s">
        <v>504</v>
      </c>
      <c r="D7" s="37" t="s">
        <v>65</v>
      </c>
      <c r="E7" s="30">
        <v>364643</v>
      </c>
      <c r="F7" s="1357">
        <v>330000</v>
      </c>
      <c r="G7" s="30">
        <v>694643</v>
      </c>
      <c r="H7" s="39"/>
    </row>
    <row r="8" spans="1:10">
      <c r="A8" s="32"/>
      <c r="B8" s="36" t="s">
        <v>503</v>
      </c>
      <c r="C8" s="38" t="s">
        <v>18</v>
      </c>
      <c r="H8" s="39"/>
    </row>
    <row r="9" spans="1:10">
      <c r="A9" s="32"/>
      <c r="B9" s="36"/>
      <c r="C9" s="38" t="s">
        <v>130</v>
      </c>
      <c r="D9" s="39" t="s">
        <v>65</v>
      </c>
      <c r="E9" s="31">
        <v>57402</v>
      </c>
      <c r="F9" s="1352">
        <v>1426408</v>
      </c>
      <c r="G9" s="31">
        <v>1483810</v>
      </c>
      <c r="H9" s="39"/>
    </row>
    <row r="10" spans="1:10" ht="14.45" customHeight="1">
      <c r="A10" s="32"/>
      <c r="B10" s="40" t="s">
        <v>64</v>
      </c>
      <c r="C10" s="1344" t="s">
        <v>505</v>
      </c>
      <c r="D10" s="41" t="s">
        <v>65</v>
      </c>
      <c r="E10" s="42">
        <v>2804293</v>
      </c>
      <c r="F10" s="42">
        <v>4057252</v>
      </c>
      <c r="G10" s="42">
        <v>6861545</v>
      </c>
      <c r="H10" s="37"/>
    </row>
    <row r="11" spans="1:10" ht="9.6" customHeight="1">
      <c r="A11" s="32"/>
      <c r="B11" s="36"/>
      <c r="C11" s="28"/>
      <c r="D11" s="29"/>
      <c r="E11" s="29"/>
      <c r="F11" s="37"/>
      <c r="G11" s="29"/>
      <c r="H11" s="37"/>
    </row>
    <row r="12" spans="1:10" ht="13.35" customHeight="1">
      <c r="A12" s="32"/>
      <c r="B12" s="40" t="s">
        <v>508</v>
      </c>
      <c r="C12" s="28" t="s">
        <v>33</v>
      </c>
      <c r="D12" s="28"/>
      <c r="E12" s="28"/>
      <c r="F12" s="43"/>
      <c r="G12" s="28"/>
      <c r="H12" s="43"/>
    </row>
    <row r="13" spans="1:10" s="1" customFormat="1" ht="12" customHeight="1">
      <c r="A13" s="30"/>
      <c r="B13" s="593"/>
      <c r="C13" s="593"/>
      <c r="D13" s="593"/>
      <c r="E13" s="593"/>
      <c r="F13" s="593"/>
      <c r="G13" s="593"/>
      <c r="H13" s="560"/>
    </row>
    <row r="14" spans="1:10" s="1" customFormat="1" ht="13.5" thickBot="1">
      <c r="A14" s="44"/>
      <c r="B14" s="1157"/>
      <c r="C14" s="1157"/>
      <c r="D14" s="1157"/>
      <c r="E14" s="1157"/>
      <c r="F14" s="1157"/>
      <c r="G14" s="2208" t="s">
        <v>122</v>
      </c>
      <c r="H14" s="560"/>
    </row>
    <row r="15" spans="1:10" s="1" customFormat="1" ht="14.25" thickTop="1" thickBot="1">
      <c r="A15" s="44"/>
      <c r="B15" s="228"/>
      <c r="C15" s="228" t="s">
        <v>34</v>
      </c>
      <c r="D15" s="228"/>
      <c r="E15" s="228"/>
      <c r="F15" s="228"/>
      <c r="G15" s="1713" t="s">
        <v>770</v>
      </c>
      <c r="H15" s="39"/>
    </row>
    <row r="16" spans="1:10" s="287" customFormat="1" ht="13.9" customHeight="1" thickTop="1">
      <c r="A16" s="1161"/>
      <c r="B16" s="453"/>
      <c r="C16" s="938" t="s">
        <v>68</v>
      </c>
      <c r="D16" s="306"/>
      <c r="E16" s="892"/>
      <c r="F16" s="892"/>
      <c r="G16" s="306"/>
      <c r="H16" s="339"/>
      <c r="I16" s="461"/>
    </row>
    <row r="17" spans="1:9" s="287" customFormat="1" ht="14.45" customHeight="1">
      <c r="A17" s="1244"/>
      <c r="B17" s="1100">
        <v>2215</v>
      </c>
      <c r="C17" s="938" t="s">
        <v>440</v>
      </c>
      <c r="D17" s="306"/>
      <c r="E17" s="892"/>
      <c r="F17" s="892"/>
      <c r="G17" s="306"/>
      <c r="H17" s="339"/>
      <c r="I17" s="461"/>
    </row>
    <row r="18" spans="1:9" s="287" customFormat="1" ht="14.45" customHeight="1">
      <c r="A18" s="1244"/>
      <c r="B18" s="1076">
        <v>1</v>
      </c>
      <c r="C18" s="942" t="s">
        <v>83</v>
      </c>
      <c r="D18" s="306"/>
      <c r="E18" s="892"/>
      <c r="F18" s="892"/>
      <c r="G18" s="306"/>
      <c r="H18" s="339"/>
      <c r="I18" s="461"/>
    </row>
    <row r="19" spans="1:9" s="287" customFormat="1" ht="14.45" customHeight="1">
      <c r="A19" s="1244"/>
      <c r="B19" s="1024">
        <v>1.0009999999999999</v>
      </c>
      <c r="C19" s="938" t="s">
        <v>43</v>
      </c>
      <c r="D19" s="306"/>
      <c r="E19" s="892"/>
      <c r="F19" s="892"/>
      <c r="G19" s="306"/>
      <c r="H19" s="339"/>
      <c r="I19" s="461"/>
    </row>
    <row r="20" spans="1:9" s="287" customFormat="1" ht="14.45" customHeight="1">
      <c r="A20" s="1244"/>
      <c r="B20" s="453">
        <v>36</v>
      </c>
      <c r="C20" s="942" t="s">
        <v>133</v>
      </c>
      <c r="D20" s="306"/>
      <c r="E20" s="892"/>
      <c r="F20" s="892"/>
      <c r="G20" s="306"/>
      <c r="H20" s="339"/>
      <c r="I20" s="461"/>
    </row>
    <row r="21" spans="1:9" s="287" customFormat="1" ht="14.45" customHeight="1">
      <c r="A21" s="1244"/>
      <c r="B21" s="453">
        <v>44</v>
      </c>
      <c r="C21" s="942" t="s">
        <v>72</v>
      </c>
      <c r="D21" s="306"/>
      <c r="E21" s="892"/>
      <c r="F21" s="892"/>
      <c r="G21" s="306"/>
      <c r="H21" s="339"/>
      <c r="I21" s="461"/>
    </row>
    <row r="22" spans="1:9" s="287" customFormat="1" ht="14.45" customHeight="1">
      <c r="A22" s="1244"/>
      <c r="B22" s="453" t="s">
        <v>441</v>
      </c>
      <c r="C22" s="942" t="s">
        <v>125</v>
      </c>
      <c r="D22" s="306"/>
      <c r="E22" s="315"/>
      <c r="F22" s="892"/>
      <c r="G22" s="306">
        <v>6400</v>
      </c>
      <c r="H22" s="339" t="s">
        <v>246</v>
      </c>
      <c r="I22" s="461"/>
    </row>
    <row r="23" spans="1:9" s="287" customFormat="1" ht="14.45" customHeight="1">
      <c r="A23" s="1244" t="s">
        <v>64</v>
      </c>
      <c r="B23" s="453">
        <v>44</v>
      </c>
      <c r="C23" s="942" t="s">
        <v>72</v>
      </c>
      <c r="D23" s="306"/>
      <c r="E23" s="315"/>
      <c r="F23" s="633"/>
      <c r="G23" s="992">
        <v>6400</v>
      </c>
      <c r="H23" s="339"/>
      <c r="I23" s="461"/>
    </row>
    <row r="24" spans="1:9" s="287" customFormat="1" ht="14.45" customHeight="1">
      <c r="A24" s="1244" t="s">
        <v>64</v>
      </c>
      <c r="B24" s="453">
        <v>36</v>
      </c>
      <c r="C24" s="942" t="s">
        <v>133</v>
      </c>
      <c r="D24" s="306"/>
      <c r="E24" s="315"/>
      <c r="F24" s="633"/>
      <c r="G24" s="992">
        <v>6400</v>
      </c>
      <c r="H24" s="339"/>
      <c r="I24" s="461"/>
    </row>
    <row r="25" spans="1:9" s="287" customFormat="1" ht="14.45" customHeight="1">
      <c r="A25" s="1244" t="s">
        <v>64</v>
      </c>
      <c r="B25" s="1024">
        <v>1.0009999999999999</v>
      </c>
      <c r="C25" s="938" t="s">
        <v>43</v>
      </c>
      <c r="D25" s="306"/>
      <c r="E25" s="315"/>
      <c r="F25" s="633"/>
      <c r="G25" s="992">
        <v>6400</v>
      </c>
      <c r="H25" s="339"/>
      <c r="I25" s="461"/>
    </row>
    <row r="26" spans="1:9" s="287" customFormat="1" ht="14.45" customHeight="1">
      <c r="A26" s="1244" t="s">
        <v>64</v>
      </c>
      <c r="B26" s="1076">
        <v>1</v>
      </c>
      <c r="C26" s="942" t="s">
        <v>83</v>
      </c>
      <c r="D26" s="306"/>
      <c r="E26" s="315"/>
      <c r="F26" s="633"/>
      <c r="G26" s="992">
        <v>6400</v>
      </c>
      <c r="H26" s="339"/>
      <c r="I26" s="461"/>
    </row>
    <row r="27" spans="1:9" s="287" customFormat="1" ht="14.45" customHeight="1">
      <c r="A27" s="1244" t="s">
        <v>64</v>
      </c>
      <c r="B27" s="1100">
        <v>2215</v>
      </c>
      <c r="C27" s="938" t="s">
        <v>440</v>
      </c>
      <c r="D27" s="306"/>
      <c r="E27" s="315"/>
      <c r="F27" s="633"/>
      <c r="G27" s="992">
        <v>6400</v>
      </c>
      <c r="H27" s="339"/>
      <c r="I27" s="461"/>
    </row>
    <row r="28" spans="1:9" s="287" customFormat="1" ht="13.9" customHeight="1">
      <c r="A28" s="1244"/>
      <c r="B28" s="453"/>
      <c r="C28" s="938"/>
      <c r="D28" s="306"/>
      <c r="E28" s="892"/>
      <c r="F28" s="892"/>
      <c r="G28" s="306"/>
      <c r="H28" s="339"/>
      <c r="I28" s="461"/>
    </row>
    <row r="29" spans="1:9" s="287" customFormat="1" ht="14.45" customHeight="1">
      <c r="A29" s="1159" t="s">
        <v>69</v>
      </c>
      <c r="B29" s="459">
        <v>2501</v>
      </c>
      <c r="C29" s="346" t="s">
        <v>391</v>
      </c>
      <c r="D29" s="316"/>
      <c r="E29" s="925"/>
      <c r="F29" s="925"/>
      <c r="G29" s="300"/>
      <c r="H29" s="1723"/>
      <c r="I29" s="461"/>
    </row>
    <row r="30" spans="1:9" s="287" customFormat="1" ht="13.9" customHeight="1">
      <c r="A30" s="1159"/>
      <c r="B30" s="458">
        <v>1</v>
      </c>
      <c r="C30" s="1160" t="s">
        <v>392</v>
      </c>
      <c r="D30" s="316"/>
      <c r="E30" s="925"/>
      <c r="F30" s="925"/>
      <c r="G30" s="300"/>
      <c r="H30" s="1723"/>
      <c r="I30" s="461"/>
    </row>
    <row r="31" spans="1:9" s="287" customFormat="1" ht="13.9" customHeight="1">
      <c r="A31" s="1211"/>
      <c r="B31" s="1024">
        <v>1.0009999999999999</v>
      </c>
      <c r="C31" s="346" t="s">
        <v>430</v>
      </c>
      <c r="D31" s="316"/>
      <c r="E31" s="925"/>
      <c r="F31" s="925"/>
      <c r="G31" s="300"/>
      <c r="H31" s="1723"/>
      <c r="I31" s="461"/>
    </row>
    <row r="32" spans="1:9" s="287" customFormat="1" ht="13.9" customHeight="1">
      <c r="A32" s="1211"/>
      <c r="B32" s="458">
        <v>46</v>
      </c>
      <c r="C32" s="1212" t="s">
        <v>23</v>
      </c>
      <c r="D32" s="316"/>
      <c r="E32" s="925"/>
      <c r="F32" s="925"/>
      <c r="G32" s="300"/>
      <c r="H32" s="1723"/>
      <c r="I32" s="461"/>
    </row>
    <row r="33" spans="1:9" s="287" customFormat="1" ht="13.9" customHeight="1">
      <c r="A33" s="1559"/>
      <c r="B33" s="314">
        <v>77</v>
      </c>
      <c r="C33" s="1447" t="s">
        <v>773</v>
      </c>
      <c r="D33" s="316"/>
      <c r="E33" s="925"/>
      <c r="F33" s="925"/>
      <c r="G33" s="300"/>
      <c r="H33" s="1723"/>
      <c r="I33" s="461"/>
    </row>
    <row r="34" spans="1:9" s="287" customFormat="1" ht="13.9" customHeight="1">
      <c r="A34" s="1559"/>
      <c r="B34" s="314" t="s">
        <v>774</v>
      </c>
      <c r="C34" s="1447" t="s">
        <v>298</v>
      </c>
      <c r="D34" s="316"/>
      <c r="E34" s="950"/>
      <c r="F34" s="950"/>
      <c r="G34" s="1077">
        <v>552</v>
      </c>
      <c r="H34" s="1723" t="s">
        <v>248</v>
      </c>
      <c r="I34" s="461"/>
    </row>
    <row r="35" spans="1:9" s="287" customFormat="1" ht="13.9" customHeight="1">
      <c r="A35" s="1559" t="s">
        <v>64</v>
      </c>
      <c r="B35" s="314">
        <v>77</v>
      </c>
      <c r="C35" s="1447" t="s">
        <v>773</v>
      </c>
      <c r="D35" s="316"/>
      <c r="E35" s="950"/>
      <c r="F35" s="632"/>
      <c r="G35" s="1152">
        <v>552</v>
      </c>
      <c r="H35" s="1723"/>
      <c r="I35" s="461"/>
    </row>
    <row r="36" spans="1:9" s="287" customFormat="1" ht="13.9" customHeight="1">
      <c r="A36" s="1559"/>
      <c r="B36" s="458"/>
      <c r="C36" s="1447"/>
      <c r="D36" s="316"/>
      <c r="E36" s="925"/>
      <c r="F36" s="925"/>
      <c r="G36" s="300"/>
      <c r="H36" s="1723"/>
      <c r="I36" s="461"/>
    </row>
    <row r="37" spans="1:9" s="287" customFormat="1" ht="13.9" customHeight="1">
      <c r="A37" s="1559"/>
      <c r="B37" s="314">
        <v>79</v>
      </c>
      <c r="C37" s="1447" t="s">
        <v>771</v>
      </c>
      <c r="D37" s="316"/>
      <c r="E37" s="925"/>
      <c r="F37" s="925"/>
      <c r="G37" s="300"/>
      <c r="H37" s="1723"/>
      <c r="I37" s="461"/>
    </row>
    <row r="38" spans="1:9" s="287" customFormat="1" ht="13.9" customHeight="1">
      <c r="A38" s="1559"/>
      <c r="B38" s="314" t="s">
        <v>772</v>
      </c>
      <c r="C38" s="1447" t="s">
        <v>298</v>
      </c>
      <c r="D38" s="316"/>
      <c r="E38" s="950"/>
      <c r="F38" s="950"/>
      <c r="G38" s="1077">
        <v>450</v>
      </c>
      <c r="H38" s="1723" t="s">
        <v>248</v>
      </c>
      <c r="I38" s="461"/>
    </row>
    <row r="39" spans="1:9" s="287" customFormat="1" ht="13.9" customHeight="1">
      <c r="A39" s="1559" t="s">
        <v>64</v>
      </c>
      <c r="B39" s="314">
        <v>79</v>
      </c>
      <c r="C39" s="1447" t="s">
        <v>771</v>
      </c>
      <c r="D39" s="316"/>
      <c r="E39" s="950"/>
      <c r="F39" s="950"/>
      <c r="G39" s="1561">
        <v>450</v>
      </c>
      <c r="H39" s="1723"/>
      <c r="I39" s="461"/>
    </row>
    <row r="40" spans="1:9" s="287" customFormat="1" ht="13.9" customHeight="1">
      <c r="A40" s="1211" t="s">
        <v>64</v>
      </c>
      <c r="B40" s="458">
        <v>46</v>
      </c>
      <c r="C40" s="1212" t="s">
        <v>23</v>
      </c>
      <c r="D40" s="316"/>
      <c r="E40" s="950"/>
      <c r="F40" s="632"/>
      <c r="G40" s="1152">
        <v>1002</v>
      </c>
      <c r="H40" s="1723"/>
      <c r="I40" s="461"/>
    </row>
    <row r="41" spans="1:9" s="287" customFormat="1" ht="13.9" customHeight="1">
      <c r="A41" s="1211" t="s">
        <v>64</v>
      </c>
      <c r="B41" s="1024">
        <v>1.0009999999999999</v>
      </c>
      <c r="C41" s="346" t="s">
        <v>430</v>
      </c>
      <c r="D41" s="316"/>
      <c r="E41" s="950"/>
      <c r="F41" s="1169"/>
      <c r="G41" s="1152">
        <v>1002</v>
      </c>
      <c r="H41" s="1723"/>
      <c r="I41" s="461"/>
    </row>
    <row r="42" spans="1:9" s="287" customFormat="1" ht="13.9" customHeight="1">
      <c r="A42" s="1159" t="s">
        <v>64</v>
      </c>
      <c r="B42" s="458">
        <v>1</v>
      </c>
      <c r="C42" s="1160" t="s">
        <v>392</v>
      </c>
      <c r="D42" s="308"/>
      <c r="E42" s="1272"/>
      <c r="F42" s="586"/>
      <c r="G42" s="1125">
        <v>1002</v>
      </c>
      <c r="H42" s="613"/>
      <c r="I42" s="461"/>
    </row>
    <row r="43" spans="1:9" s="287" customFormat="1" ht="13.9" customHeight="1">
      <c r="A43" s="2212" t="s">
        <v>64</v>
      </c>
      <c r="B43" s="459">
        <v>2501</v>
      </c>
      <c r="C43" s="346" t="s">
        <v>391</v>
      </c>
      <c r="D43" s="308"/>
      <c r="E43" s="1272"/>
      <c r="F43" s="586"/>
      <c r="G43" s="1125">
        <v>1002</v>
      </c>
      <c r="H43" s="613"/>
      <c r="I43" s="461"/>
    </row>
    <row r="44" spans="1:9" s="287" customFormat="1" ht="8.4499999999999993" customHeight="1">
      <c r="A44" s="1288"/>
      <c r="B44" s="459"/>
      <c r="C44" s="346"/>
      <c r="D44" s="308"/>
      <c r="E44" s="307"/>
      <c r="F44" s="586"/>
      <c r="G44" s="968"/>
      <c r="H44" s="613"/>
      <c r="I44" s="461"/>
    </row>
    <row r="45" spans="1:9" s="287" customFormat="1">
      <c r="A45" s="1288"/>
      <c r="B45" s="459">
        <v>3054</v>
      </c>
      <c r="C45" s="346" t="s">
        <v>57</v>
      </c>
      <c r="D45" s="308"/>
      <c r="E45" s="307"/>
      <c r="F45" s="586"/>
      <c r="G45" s="307"/>
      <c r="H45" s="613"/>
      <c r="I45" s="461"/>
    </row>
    <row r="46" spans="1:9" s="287" customFormat="1">
      <c r="A46" s="1288"/>
      <c r="B46" s="458">
        <v>4</v>
      </c>
      <c r="C46" s="1289" t="s">
        <v>123</v>
      </c>
      <c r="D46" s="308"/>
      <c r="E46" s="307"/>
      <c r="F46" s="586"/>
      <c r="G46" s="307"/>
      <c r="H46" s="613"/>
      <c r="I46" s="461"/>
    </row>
    <row r="47" spans="1:9" s="287" customFormat="1">
      <c r="A47" s="1288"/>
      <c r="B47" s="1273">
        <v>4.3369999999999997</v>
      </c>
      <c r="C47" s="1447" t="s">
        <v>93</v>
      </c>
      <c r="D47" s="308"/>
      <c r="E47" s="307"/>
      <c r="F47" s="586"/>
      <c r="G47" s="307"/>
      <c r="H47" s="613"/>
      <c r="I47" s="461"/>
    </row>
    <row r="48" spans="1:9" s="287" customFormat="1" ht="15" customHeight="1">
      <c r="A48" s="1288"/>
      <c r="B48" s="926" t="s">
        <v>775</v>
      </c>
      <c r="C48" s="1289" t="s">
        <v>474</v>
      </c>
      <c r="D48" s="308"/>
      <c r="E48" s="307"/>
      <c r="F48" s="586"/>
      <c r="G48" s="310">
        <v>50000</v>
      </c>
      <c r="H48" s="613" t="s">
        <v>255</v>
      </c>
      <c r="I48" s="461"/>
    </row>
    <row r="49" spans="1:9" s="287" customFormat="1" ht="14.45" customHeight="1">
      <c r="A49" s="1168" t="s">
        <v>64</v>
      </c>
      <c r="B49" s="462">
        <v>4.3369999999999997</v>
      </c>
      <c r="C49" s="346" t="s">
        <v>93</v>
      </c>
      <c r="D49" s="308"/>
      <c r="E49" s="307"/>
      <c r="F49" s="586"/>
      <c r="G49" s="310">
        <v>50000</v>
      </c>
      <c r="H49" s="613"/>
      <c r="I49" s="461"/>
    </row>
    <row r="50" spans="1:9" s="287" customFormat="1">
      <c r="A50" s="1288" t="s">
        <v>64</v>
      </c>
      <c r="B50" s="458">
        <v>4</v>
      </c>
      <c r="C50" s="1289" t="s">
        <v>123</v>
      </c>
      <c r="D50" s="308"/>
      <c r="E50" s="307"/>
      <c r="F50" s="586"/>
      <c r="G50" s="305">
        <v>50000</v>
      </c>
      <c r="H50" s="613"/>
      <c r="I50" s="461"/>
    </row>
    <row r="51" spans="1:9" s="287" customFormat="1">
      <c r="A51" s="1168" t="s">
        <v>64</v>
      </c>
      <c r="B51" s="459">
        <v>3054</v>
      </c>
      <c r="C51" s="346" t="s">
        <v>57</v>
      </c>
      <c r="D51" s="308"/>
      <c r="E51" s="310"/>
      <c r="F51" s="1120"/>
      <c r="G51" s="305">
        <v>50000</v>
      </c>
      <c r="H51" s="613"/>
      <c r="I51" s="461"/>
    </row>
    <row r="52" spans="1:9" s="946" customFormat="1">
      <c r="A52" s="1294" t="s">
        <v>64</v>
      </c>
      <c r="B52" s="1294"/>
      <c r="C52" s="1295" t="s">
        <v>68</v>
      </c>
      <c r="D52" s="1296"/>
      <c r="E52" s="899"/>
      <c r="F52" s="1299"/>
      <c r="G52" s="899">
        <v>57402</v>
      </c>
      <c r="H52" s="2017"/>
      <c r="I52" s="1298"/>
    </row>
    <row r="53" spans="1:9" s="946" customFormat="1" ht="4.9000000000000004" hidden="1" customHeight="1">
      <c r="A53" s="1878"/>
      <c r="B53" s="1878"/>
      <c r="C53" s="1879"/>
      <c r="D53" s="1297"/>
      <c r="E53" s="898"/>
      <c r="F53" s="1880"/>
      <c r="G53" s="898"/>
      <c r="H53" s="2017"/>
      <c r="I53" s="1298"/>
    </row>
    <row r="54" spans="1:9" s="287" customFormat="1" ht="13.35" customHeight="1">
      <c r="A54" s="1159"/>
      <c r="B54" s="314"/>
      <c r="C54" s="346" t="s">
        <v>21</v>
      </c>
      <c r="D54" s="300"/>
      <c r="E54" s="940"/>
      <c r="F54" s="940"/>
      <c r="G54" s="300"/>
      <c r="H54" s="1723"/>
      <c r="I54" s="461"/>
    </row>
    <row r="55" spans="1:9" s="290" customFormat="1" ht="27" customHeight="1">
      <c r="A55" s="1159" t="s">
        <v>69</v>
      </c>
      <c r="B55" s="459">
        <v>4515</v>
      </c>
      <c r="C55" s="346" t="s">
        <v>19</v>
      </c>
      <c r="D55" s="316"/>
      <c r="E55" s="925"/>
      <c r="F55" s="925"/>
      <c r="G55" s="316"/>
      <c r="H55" s="2018"/>
      <c r="I55" s="461"/>
    </row>
    <row r="56" spans="1:9" s="287" customFormat="1" ht="13.9" customHeight="1">
      <c r="A56" s="1159"/>
      <c r="B56" s="462">
        <v>0.10100000000000001</v>
      </c>
      <c r="C56" s="346" t="s">
        <v>393</v>
      </c>
      <c r="D56" s="316"/>
      <c r="E56" s="925"/>
      <c r="F56" s="925"/>
      <c r="G56" s="316"/>
      <c r="H56" s="2018"/>
      <c r="I56" s="461"/>
    </row>
    <row r="57" spans="1:9" s="287" customFormat="1" ht="13.9" customHeight="1">
      <c r="A57" s="1159"/>
      <c r="B57" s="314">
        <v>36</v>
      </c>
      <c r="C57" s="1160" t="s">
        <v>133</v>
      </c>
      <c r="D57" s="300"/>
      <c r="E57" s="940"/>
      <c r="F57" s="940"/>
      <c r="G57" s="300"/>
      <c r="H57" s="1723"/>
      <c r="I57" s="461"/>
    </row>
    <row r="58" spans="1:9" s="287" customFormat="1" ht="13.9" customHeight="1">
      <c r="A58" s="1159"/>
      <c r="B58" s="314">
        <v>45</v>
      </c>
      <c r="C58" s="1160" t="s">
        <v>22</v>
      </c>
      <c r="D58" s="300"/>
      <c r="E58" s="940"/>
      <c r="F58" s="940"/>
      <c r="G58" s="300"/>
      <c r="H58" s="1723"/>
      <c r="I58" s="461"/>
    </row>
    <row r="59" spans="1:9" s="287" customFormat="1" ht="28.5" customHeight="1">
      <c r="A59" s="1159"/>
      <c r="B59" s="1079" t="s">
        <v>194</v>
      </c>
      <c r="C59" s="1160" t="s">
        <v>396</v>
      </c>
      <c r="D59" s="308"/>
      <c r="E59" s="307"/>
      <c r="F59" s="308"/>
      <c r="G59" s="307">
        <v>25000</v>
      </c>
      <c r="H59" s="1111" t="s">
        <v>254</v>
      </c>
      <c r="I59" s="461" t="s">
        <v>119</v>
      </c>
    </row>
    <row r="60" spans="1:9" s="287" customFormat="1" ht="13.9" customHeight="1">
      <c r="A60" s="1159" t="s">
        <v>64</v>
      </c>
      <c r="B60" s="314">
        <v>45</v>
      </c>
      <c r="C60" s="1160" t="s">
        <v>22</v>
      </c>
      <c r="D60" s="308"/>
      <c r="E60" s="307"/>
      <c r="F60" s="586"/>
      <c r="G60" s="305">
        <v>25000</v>
      </c>
      <c r="H60" s="613"/>
      <c r="I60" s="461"/>
    </row>
    <row r="61" spans="1:9" s="287" customFormat="1" ht="10.15" customHeight="1">
      <c r="A61" s="2006"/>
      <c r="B61" s="314"/>
      <c r="C61" s="2011"/>
      <c r="D61" s="308"/>
      <c r="E61" s="307"/>
      <c r="F61" s="586"/>
      <c r="G61" s="307"/>
      <c r="H61" s="613"/>
      <c r="I61" s="461"/>
    </row>
    <row r="62" spans="1:9" s="287" customFormat="1" ht="13.9" customHeight="1">
      <c r="A62" s="2006"/>
      <c r="B62" s="314">
        <v>48</v>
      </c>
      <c r="C62" s="2011" t="s">
        <v>25</v>
      </c>
      <c r="D62" s="308"/>
      <c r="E62" s="307"/>
      <c r="F62" s="586"/>
      <c r="G62" s="307"/>
      <c r="H62" s="613"/>
      <c r="I62" s="461"/>
    </row>
    <row r="63" spans="1:9" s="287" customFormat="1" ht="13.9" customHeight="1">
      <c r="A63" s="2006"/>
      <c r="B63" s="1079" t="s">
        <v>776</v>
      </c>
      <c r="C63" s="930" t="s">
        <v>927</v>
      </c>
      <c r="D63" s="308"/>
      <c r="E63" s="307"/>
      <c r="F63" s="308"/>
      <c r="G63" s="310">
        <v>5000</v>
      </c>
      <c r="H63" s="613" t="s">
        <v>283</v>
      </c>
      <c r="I63" s="461"/>
    </row>
    <row r="64" spans="1:9" s="287" customFormat="1" ht="13.9" customHeight="1">
      <c r="A64" s="2006" t="s">
        <v>64</v>
      </c>
      <c r="B64" s="314">
        <v>48</v>
      </c>
      <c r="C64" s="2011" t="s">
        <v>25</v>
      </c>
      <c r="D64" s="308"/>
      <c r="E64" s="307"/>
      <c r="F64" s="586"/>
      <c r="G64" s="310">
        <v>5000</v>
      </c>
      <c r="H64" s="613"/>
      <c r="I64" s="461"/>
    </row>
    <row r="65" spans="1:9" s="287" customFormat="1" ht="13.9" customHeight="1">
      <c r="A65" s="1159" t="s">
        <v>64</v>
      </c>
      <c r="B65" s="314">
        <v>36</v>
      </c>
      <c r="C65" s="1160" t="s">
        <v>133</v>
      </c>
      <c r="D65" s="308"/>
      <c r="E65" s="307"/>
      <c r="F65" s="586"/>
      <c r="G65" s="310">
        <v>30000</v>
      </c>
      <c r="H65" s="613"/>
      <c r="I65" s="461"/>
    </row>
    <row r="66" spans="1:9" s="287" customFormat="1" ht="13.9" customHeight="1">
      <c r="A66" s="1159" t="s">
        <v>64</v>
      </c>
      <c r="B66" s="462">
        <v>0.10100000000000001</v>
      </c>
      <c r="C66" s="346" t="s">
        <v>393</v>
      </c>
      <c r="D66" s="308"/>
      <c r="E66" s="307"/>
      <c r="F66" s="586"/>
      <c r="G66" s="305">
        <v>30000</v>
      </c>
      <c r="H66" s="613"/>
      <c r="I66" s="461"/>
    </row>
    <row r="67" spans="1:9" s="287" customFormat="1" ht="11.45" customHeight="1">
      <c r="A67" s="1159"/>
      <c r="B67" s="462"/>
      <c r="C67" s="346"/>
      <c r="D67" s="306"/>
      <c r="E67" s="892"/>
      <c r="F67" s="586"/>
      <c r="G67" s="306"/>
      <c r="H67" s="339"/>
      <c r="I67" s="461"/>
    </row>
    <row r="68" spans="1:9" s="287" customFormat="1" ht="14.65" customHeight="1">
      <c r="A68" s="299"/>
      <c r="B68" s="1562" t="s">
        <v>317</v>
      </c>
      <c r="C68" s="1080" t="s">
        <v>394</v>
      </c>
      <c r="D68" s="291"/>
      <c r="E68" s="925"/>
      <c r="F68" s="1169"/>
      <c r="G68" s="289"/>
      <c r="H68" s="1723"/>
      <c r="I68" s="461"/>
    </row>
    <row r="69" spans="1:9" s="287" customFormat="1" ht="14.65" customHeight="1">
      <c r="A69" s="299"/>
      <c r="B69" s="340">
        <v>45</v>
      </c>
      <c r="C69" s="1161" t="s">
        <v>22</v>
      </c>
      <c r="D69" s="291"/>
      <c r="E69" s="925"/>
      <c r="F69" s="1169"/>
      <c r="G69" s="289"/>
      <c r="H69" s="1723"/>
      <c r="I69" s="461"/>
    </row>
    <row r="70" spans="1:9" s="287" customFormat="1">
      <c r="A70" s="1291" t="s">
        <v>250</v>
      </c>
      <c r="B70" s="1291" t="s">
        <v>416</v>
      </c>
      <c r="C70" s="1159" t="s">
        <v>417</v>
      </c>
      <c r="D70" s="316"/>
      <c r="E70" s="316"/>
      <c r="F70" s="1169"/>
      <c r="G70" s="291">
        <v>3500</v>
      </c>
      <c r="H70" s="1723" t="s">
        <v>256</v>
      </c>
      <c r="I70" s="461"/>
    </row>
    <row r="71" spans="1:9" s="287" customFormat="1" ht="40.9" customHeight="1">
      <c r="A71" s="1291" t="s">
        <v>250</v>
      </c>
      <c r="B71" s="1291" t="s">
        <v>721</v>
      </c>
      <c r="C71" s="1559" t="s">
        <v>777</v>
      </c>
      <c r="D71" s="316"/>
      <c r="E71" s="316"/>
      <c r="F71" s="1169"/>
      <c r="G71" s="289">
        <v>500</v>
      </c>
      <c r="H71" s="1723" t="s">
        <v>257</v>
      </c>
      <c r="I71" s="461"/>
    </row>
    <row r="72" spans="1:9" s="287" customFormat="1" ht="14.65" customHeight="1">
      <c r="A72" s="299" t="s">
        <v>64</v>
      </c>
      <c r="B72" s="340">
        <v>45</v>
      </c>
      <c r="C72" s="1159" t="s">
        <v>22</v>
      </c>
      <c r="D72" s="354"/>
      <c r="E72" s="354"/>
      <c r="F72" s="586"/>
      <c r="G72" s="353">
        <v>4000</v>
      </c>
      <c r="H72" s="1825"/>
      <c r="I72" s="461"/>
    </row>
    <row r="73" spans="1:9" s="287" customFormat="1" ht="14.65" customHeight="1">
      <c r="A73" s="1081" t="s">
        <v>64</v>
      </c>
      <c r="B73" s="1562" t="s">
        <v>317</v>
      </c>
      <c r="C73" s="1168" t="s">
        <v>394</v>
      </c>
      <c r="D73" s="354"/>
      <c r="E73" s="354"/>
      <c r="F73" s="586"/>
      <c r="G73" s="353">
        <v>4000</v>
      </c>
      <c r="H73" s="1825"/>
      <c r="I73" s="461"/>
    </row>
    <row r="74" spans="1:9" s="287" customFormat="1" ht="28.9" customHeight="1">
      <c r="A74" s="1253" t="s">
        <v>64</v>
      </c>
      <c r="B74" s="459">
        <v>4515</v>
      </c>
      <c r="C74" s="346" t="s">
        <v>195</v>
      </c>
      <c r="D74" s="308"/>
      <c r="E74" s="307"/>
      <c r="F74" s="586"/>
      <c r="G74" s="310">
        <v>34000</v>
      </c>
      <c r="H74" s="613"/>
      <c r="I74" s="461"/>
    </row>
    <row r="75" spans="1:9" s="287" customFormat="1" ht="12" customHeight="1">
      <c r="A75" s="1160"/>
      <c r="B75" s="459"/>
      <c r="C75" s="1160"/>
      <c r="D75" s="306"/>
      <c r="E75" s="892"/>
      <c r="F75" s="586"/>
      <c r="G75" s="306"/>
      <c r="H75" s="339"/>
      <c r="I75" s="461"/>
    </row>
    <row r="76" spans="1:9" s="287" customFormat="1" ht="13.9" customHeight="1">
      <c r="A76" s="1159" t="s">
        <v>69</v>
      </c>
      <c r="B76" s="459">
        <v>5054</v>
      </c>
      <c r="C76" s="346" t="s">
        <v>40</v>
      </c>
      <c r="D76" s="306"/>
      <c r="E76" s="892"/>
      <c r="F76" s="586"/>
      <c r="G76" s="306"/>
      <c r="H76" s="339"/>
      <c r="I76" s="461"/>
    </row>
    <row r="77" spans="1:9" s="287" customFormat="1" ht="13.9" customHeight="1">
      <c r="A77" s="1159"/>
      <c r="B77" s="458">
        <v>4</v>
      </c>
      <c r="C77" s="1160" t="s">
        <v>123</v>
      </c>
      <c r="D77" s="306"/>
      <c r="E77" s="892"/>
      <c r="F77" s="586"/>
      <c r="G77" s="306"/>
      <c r="H77" s="339"/>
      <c r="I77" s="461"/>
    </row>
    <row r="78" spans="1:9" s="287" customFormat="1" ht="13.9" customHeight="1">
      <c r="A78" s="1159"/>
      <c r="B78" s="462">
        <v>4.3369999999999997</v>
      </c>
      <c r="C78" s="346" t="s">
        <v>93</v>
      </c>
      <c r="D78" s="306"/>
      <c r="E78" s="892"/>
      <c r="F78" s="586"/>
      <c r="G78" s="947"/>
      <c r="H78" s="1923"/>
      <c r="I78" s="461"/>
    </row>
    <row r="79" spans="1:9" s="287" customFormat="1" ht="13.9" customHeight="1">
      <c r="A79" s="1790"/>
      <c r="B79" s="314">
        <v>36</v>
      </c>
      <c r="C79" s="1797" t="s">
        <v>133</v>
      </c>
      <c r="D79" s="316"/>
      <c r="E79" s="925"/>
      <c r="F79" s="1169"/>
      <c r="G79" s="316"/>
      <c r="H79" s="2018"/>
      <c r="I79" s="461"/>
    </row>
    <row r="80" spans="1:9" s="287" customFormat="1" ht="13.9" customHeight="1">
      <c r="A80" s="1790"/>
      <c r="B80" s="314">
        <v>45</v>
      </c>
      <c r="C80" s="1797" t="s">
        <v>22</v>
      </c>
      <c r="D80" s="316"/>
      <c r="E80" s="925"/>
      <c r="F80" s="1169"/>
      <c r="G80" s="316"/>
      <c r="H80" s="2018"/>
      <c r="I80" s="461"/>
    </row>
    <row r="81" spans="1:9" s="2175" customFormat="1" ht="13.9" customHeight="1">
      <c r="A81" s="2212"/>
      <c r="B81" s="926" t="s">
        <v>194</v>
      </c>
      <c r="C81" s="2216" t="s">
        <v>196</v>
      </c>
      <c r="D81" s="308"/>
      <c r="E81" s="307"/>
      <c r="F81" s="586"/>
      <c r="G81" s="307">
        <v>52170</v>
      </c>
      <c r="H81" s="613" t="s">
        <v>424</v>
      </c>
      <c r="I81" s="2174"/>
    </row>
    <row r="82" spans="1:9" s="287" customFormat="1" ht="16.5" customHeight="1">
      <c r="A82" s="347"/>
      <c r="B82" s="1881" t="s">
        <v>395</v>
      </c>
      <c r="C82" s="1831" t="s">
        <v>778</v>
      </c>
      <c r="D82" s="309"/>
      <c r="E82" s="307"/>
      <c r="F82" s="586"/>
      <c r="G82" s="310">
        <v>133650</v>
      </c>
      <c r="H82" s="613" t="s">
        <v>425</v>
      </c>
      <c r="I82" s="461"/>
    </row>
    <row r="83" spans="1:9" s="287" customFormat="1" ht="16.5" customHeight="1">
      <c r="A83" s="314" t="s">
        <v>250</v>
      </c>
      <c r="B83" s="926" t="s">
        <v>473</v>
      </c>
      <c r="C83" s="1447" t="s">
        <v>830</v>
      </c>
      <c r="D83" s="308"/>
      <c r="E83" s="307"/>
      <c r="F83" s="586"/>
      <c r="G83" s="307">
        <v>9270</v>
      </c>
      <c r="H83" s="613" t="s">
        <v>426</v>
      </c>
      <c r="I83" s="461"/>
    </row>
    <row r="84" spans="1:9" s="287" customFormat="1" ht="13.9" customHeight="1">
      <c r="A84" s="1159" t="s">
        <v>64</v>
      </c>
      <c r="B84" s="314">
        <v>45</v>
      </c>
      <c r="C84" s="1160" t="s">
        <v>22</v>
      </c>
      <c r="D84" s="335"/>
      <c r="E84" s="336"/>
      <c r="F84" s="1169"/>
      <c r="G84" s="460">
        <v>195090</v>
      </c>
      <c r="H84" s="746"/>
      <c r="I84" s="461"/>
    </row>
    <row r="85" spans="1:9" s="287" customFormat="1" ht="13.9" customHeight="1">
      <c r="A85" s="1159" t="s">
        <v>64</v>
      </c>
      <c r="B85" s="314">
        <v>36</v>
      </c>
      <c r="C85" s="1160" t="s">
        <v>133</v>
      </c>
      <c r="D85" s="308"/>
      <c r="E85" s="307"/>
      <c r="F85" s="586"/>
      <c r="G85" s="305">
        <v>195090</v>
      </c>
      <c r="H85" s="613"/>
      <c r="I85" s="461"/>
    </row>
    <row r="86" spans="1:9" s="287" customFormat="1" ht="13.9" customHeight="1">
      <c r="A86" s="1559"/>
      <c r="B86" s="314"/>
      <c r="C86" s="1447"/>
      <c r="D86" s="308"/>
      <c r="E86" s="307"/>
      <c r="F86" s="586"/>
      <c r="G86" s="307"/>
      <c r="H86" s="613"/>
      <c r="I86" s="461"/>
    </row>
    <row r="87" spans="1:9" s="287" customFormat="1" ht="15" customHeight="1">
      <c r="A87" s="1559"/>
      <c r="B87" s="314">
        <v>35</v>
      </c>
      <c r="C87" s="1447" t="s">
        <v>532</v>
      </c>
      <c r="D87" s="308"/>
      <c r="E87" s="307"/>
      <c r="F87" s="586"/>
      <c r="G87" s="307"/>
      <c r="H87" s="613"/>
      <c r="I87" s="461"/>
    </row>
    <row r="88" spans="1:9" s="287" customFormat="1" ht="27.75" customHeight="1">
      <c r="A88" s="1559"/>
      <c r="B88" s="314" t="s">
        <v>397</v>
      </c>
      <c r="C88" s="2080" t="s">
        <v>1170</v>
      </c>
      <c r="D88" s="308"/>
      <c r="E88" s="307"/>
      <c r="F88" s="586"/>
      <c r="G88" s="307">
        <v>870002</v>
      </c>
      <c r="H88" s="613" t="s">
        <v>431</v>
      </c>
      <c r="I88" s="461"/>
    </row>
    <row r="89" spans="1:9" s="287" customFormat="1" ht="27.75" customHeight="1">
      <c r="A89" s="1559"/>
      <c r="B89" s="314" t="s">
        <v>779</v>
      </c>
      <c r="C89" s="1447" t="s">
        <v>780</v>
      </c>
      <c r="D89" s="308"/>
      <c r="E89" s="307"/>
      <c r="F89" s="586"/>
      <c r="G89" s="307">
        <v>100000</v>
      </c>
      <c r="H89" s="613" t="s">
        <v>450</v>
      </c>
      <c r="I89" s="461"/>
    </row>
    <row r="90" spans="1:9" s="287" customFormat="1" ht="28.5" customHeight="1">
      <c r="A90" s="1559"/>
      <c r="B90" s="314" t="s">
        <v>781</v>
      </c>
      <c r="C90" s="2011" t="s">
        <v>1092</v>
      </c>
      <c r="D90" s="308"/>
      <c r="E90" s="307"/>
      <c r="F90" s="586"/>
      <c r="G90" s="310">
        <v>227316</v>
      </c>
      <c r="H90" s="613" t="s">
        <v>471</v>
      </c>
      <c r="I90" s="461"/>
    </row>
    <row r="91" spans="1:9" s="287" customFormat="1" ht="13.9" customHeight="1">
      <c r="A91" s="1559" t="s">
        <v>64</v>
      </c>
      <c r="B91" s="314">
        <v>35</v>
      </c>
      <c r="C91" s="1447" t="s">
        <v>532</v>
      </c>
      <c r="D91" s="308"/>
      <c r="E91" s="307"/>
      <c r="F91" s="586"/>
      <c r="G91" s="310">
        <v>1197318</v>
      </c>
      <c r="H91" s="613"/>
      <c r="I91" s="461"/>
    </row>
    <row r="92" spans="1:9" s="287" customFormat="1" ht="13.9" customHeight="1">
      <c r="A92" s="1159" t="s">
        <v>64</v>
      </c>
      <c r="B92" s="462">
        <v>4.3369999999999997</v>
      </c>
      <c r="C92" s="346" t="s">
        <v>93</v>
      </c>
      <c r="D92" s="308"/>
      <c r="E92" s="307"/>
      <c r="F92" s="586"/>
      <c r="G92" s="310">
        <v>1392408</v>
      </c>
      <c r="H92" s="613"/>
      <c r="I92" s="461"/>
    </row>
    <row r="93" spans="1:9" s="287" customFormat="1" ht="13.9" customHeight="1">
      <c r="A93" s="1159" t="s">
        <v>64</v>
      </c>
      <c r="B93" s="458">
        <v>4</v>
      </c>
      <c r="C93" s="1160" t="s">
        <v>123</v>
      </c>
      <c r="D93" s="308"/>
      <c r="E93" s="307"/>
      <c r="F93" s="586"/>
      <c r="G93" s="310">
        <v>1392408</v>
      </c>
      <c r="H93" s="613"/>
      <c r="I93" s="461"/>
    </row>
    <row r="94" spans="1:9" s="287" customFormat="1" ht="13.9" customHeight="1">
      <c r="A94" s="347" t="s">
        <v>64</v>
      </c>
      <c r="B94" s="933">
        <v>5054</v>
      </c>
      <c r="C94" s="928" t="s">
        <v>40</v>
      </c>
      <c r="D94" s="309"/>
      <c r="E94" s="310"/>
      <c r="F94" s="310"/>
      <c r="G94" s="310">
        <v>1392408</v>
      </c>
      <c r="H94" s="613"/>
      <c r="I94" s="461"/>
    </row>
    <row r="95" spans="1:9" s="287" customFormat="1" ht="15" customHeight="1">
      <c r="A95" s="351" t="s">
        <v>64</v>
      </c>
      <c r="B95" s="463"/>
      <c r="C95" s="352" t="s">
        <v>21</v>
      </c>
      <c r="D95" s="304"/>
      <c r="E95" s="305"/>
      <c r="F95" s="2029"/>
      <c r="G95" s="305">
        <v>1426408</v>
      </c>
      <c r="H95" s="613"/>
      <c r="I95" s="461"/>
    </row>
    <row r="96" spans="1:9" s="287" customFormat="1" ht="15" customHeight="1">
      <c r="A96" s="351" t="s">
        <v>64</v>
      </c>
      <c r="B96" s="463"/>
      <c r="C96" s="352" t="s">
        <v>65</v>
      </c>
      <c r="D96" s="1075"/>
      <c r="E96" s="992"/>
      <c r="F96" s="2030"/>
      <c r="G96" s="992">
        <v>1483810</v>
      </c>
      <c r="H96" s="339"/>
      <c r="I96" s="461"/>
    </row>
    <row r="97" spans="1:10" s="287" customFormat="1" ht="15" customHeight="1">
      <c r="A97" s="314" t="s">
        <v>250</v>
      </c>
      <c r="B97" s="2338" t="s">
        <v>451</v>
      </c>
      <c r="C97" s="2338"/>
      <c r="D97" s="306"/>
      <c r="E97" s="315"/>
      <c r="F97" s="586"/>
      <c r="G97" s="315"/>
      <c r="H97" s="339"/>
      <c r="I97" s="461"/>
    </row>
    <row r="98" spans="1:10" s="2016" customFormat="1" ht="15.75" customHeight="1">
      <c r="A98" s="2303" t="s">
        <v>252</v>
      </c>
      <c r="B98" s="2303"/>
      <c r="C98" s="2303"/>
      <c r="D98" s="2303"/>
      <c r="E98" s="2303"/>
      <c r="F98" s="2303"/>
      <c r="G98" s="2303"/>
      <c r="H98" s="599"/>
      <c r="I98" s="549"/>
      <c r="J98" s="154"/>
    </row>
    <row r="99" spans="1:10" ht="13.9" customHeight="1">
      <c r="A99" s="599" t="s">
        <v>246</v>
      </c>
      <c r="B99" s="2306" t="s">
        <v>924</v>
      </c>
      <c r="C99" s="2306"/>
      <c r="D99" s="2306"/>
      <c r="E99" s="2306"/>
      <c r="F99" s="2306"/>
      <c r="G99" s="2306"/>
      <c r="H99" s="599"/>
      <c r="I99" s="1154"/>
    </row>
    <row r="100" spans="1:10" ht="13.9" customHeight="1">
      <c r="A100" s="599" t="s">
        <v>248</v>
      </c>
      <c r="B100" s="2306" t="s">
        <v>925</v>
      </c>
      <c r="C100" s="2306"/>
      <c r="D100" s="2306"/>
      <c r="E100" s="2306"/>
      <c r="F100" s="2306"/>
      <c r="G100" s="2306"/>
      <c r="H100" s="599"/>
      <c r="I100" s="1154"/>
    </row>
    <row r="101" spans="1:10" ht="13.9" customHeight="1">
      <c r="A101" s="599" t="s">
        <v>255</v>
      </c>
      <c r="B101" s="2354" t="s">
        <v>926</v>
      </c>
      <c r="C101" s="2354"/>
      <c r="D101" s="2354"/>
      <c r="E101" s="2354"/>
      <c r="F101" s="2354"/>
      <c r="G101" s="2354"/>
      <c r="H101" s="599"/>
      <c r="I101" s="1154"/>
    </row>
    <row r="102" spans="1:10" ht="13.9" customHeight="1">
      <c r="A102" s="549" t="s">
        <v>254</v>
      </c>
      <c r="B102" s="2355" t="s">
        <v>396</v>
      </c>
      <c r="C102" s="2355"/>
      <c r="D102" s="2355"/>
      <c r="E102" s="2355"/>
      <c r="F102" s="2355"/>
      <c r="G102" s="2355"/>
      <c r="H102" s="599"/>
      <c r="I102" s="1154"/>
    </row>
    <row r="103" spans="1:10" ht="13.9" customHeight="1">
      <c r="A103" s="549" t="s">
        <v>283</v>
      </c>
      <c r="B103" s="2346" t="s">
        <v>928</v>
      </c>
      <c r="C103" s="2346"/>
      <c r="D103" s="2346"/>
      <c r="E103" s="2346"/>
      <c r="F103" s="2346"/>
      <c r="G103" s="2346"/>
      <c r="H103" s="599"/>
      <c r="I103" s="1154"/>
    </row>
    <row r="104" spans="1:10" ht="13.9" customHeight="1">
      <c r="A104" s="549" t="s">
        <v>256</v>
      </c>
      <c r="B104" s="2284" t="s">
        <v>417</v>
      </c>
      <c r="C104" s="2284"/>
      <c r="D104" s="2284"/>
      <c r="E104" s="2284"/>
      <c r="F104" s="2284"/>
      <c r="G104" s="2284"/>
      <c r="H104" s="1810"/>
      <c r="I104" s="1154"/>
    </row>
    <row r="105" spans="1:10" ht="27" customHeight="1">
      <c r="A105" s="549" t="s">
        <v>257</v>
      </c>
      <c r="B105" s="2284" t="s">
        <v>777</v>
      </c>
      <c r="C105" s="2284"/>
      <c r="D105" s="2284"/>
      <c r="E105" s="2284"/>
      <c r="F105" s="2284"/>
      <c r="G105" s="2284"/>
      <c r="H105" s="1810"/>
      <c r="I105" s="1154"/>
    </row>
    <row r="106" spans="1:10" ht="13.9" customHeight="1">
      <c r="A106" s="549" t="s">
        <v>424</v>
      </c>
      <c r="B106" s="2355" t="s">
        <v>196</v>
      </c>
      <c r="C106" s="2355"/>
      <c r="D106" s="2355"/>
      <c r="E106" s="2355"/>
      <c r="F106" s="2355"/>
      <c r="G106" s="2355"/>
      <c r="H106" s="2019"/>
      <c r="I106" s="1154"/>
      <c r="J106" s="79"/>
    </row>
    <row r="107" spans="1:10" ht="13.9" customHeight="1">
      <c r="A107" s="549" t="s">
        <v>425</v>
      </c>
      <c r="B107" s="2355" t="s">
        <v>778</v>
      </c>
      <c r="C107" s="2355"/>
      <c r="D107" s="2355"/>
      <c r="E107" s="2355"/>
      <c r="F107" s="2355"/>
      <c r="G107" s="2355"/>
      <c r="H107" s="2019"/>
      <c r="I107" s="1154"/>
      <c r="J107" s="79"/>
    </row>
    <row r="108" spans="1:10" ht="13.9" customHeight="1">
      <c r="A108" s="549" t="s">
        <v>426</v>
      </c>
      <c r="B108" s="2355" t="s">
        <v>830</v>
      </c>
      <c r="C108" s="2355"/>
      <c r="D108" s="2355"/>
      <c r="E108" s="2355"/>
      <c r="F108" s="2355"/>
      <c r="G108" s="2355"/>
      <c r="H108" s="2019"/>
      <c r="I108" s="1154"/>
      <c r="J108" s="79"/>
    </row>
    <row r="109" spans="1:10" ht="13.9" customHeight="1">
      <c r="A109" s="549" t="s">
        <v>431</v>
      </c>
      <c r="B109" s="2354" t="s">
        <v>1170</v>
      </c>
      <c r="C109" s="2354"/>
      <c r="D109" s="2354"/>
      <c r="E109" s="2354"/>
      <c r="F109" s="2354"/>
      <c r="G109" s="2354"/>
      <c r="H109" s="2019"/>
      <c r="I109" s="1154"/>
      <c r="J109" s="79"/>
    </row>
    <row r="110" spans="1:10" ht="13.9" customHeight="1">
      <c r="A110" s="549" t="s">
        <v>450</v>
      </c>
      <c r="B110" s="2355" t="s">
        <v>780</v>
      </c>
      <c r="C110" s="2355"/>
      <c r="D110" s="2355"/>
      <c r="E110" s="2355"/>
      <c r="F110" s="2355"/>
      <c r="G110" s="2355"/>
      <c r="H110" s="2019"/>
      <c r="I110" s="1154"/>
      <c r="J110" s="79"/>
    </row>
    <row r="111" spans="1:10" ht="13.9" customHeight="1">
      <c r="A111" s="1293" t="s">
        <v>471</v>
      </c>
      <c r="B111" s="2356" t="s">
        <v>929</v>
      </c>
      <c r="C111" s="2356"/>
      <c r="D111" s="2356"/>
      <c r="E111" s="2356"/>
      <c r="F111" s="2356"/>
      <c r="G111" s="2356"/>
      <c r="H111" s="2019"/>
      <c r="I111" s="1154"/>
      <c r="J111" s="79"/>
    </row>
    <row r="112" spans="1:10">
      <c r="A112" s="83"/>
      <c r="B112" s="114"/>
      <c r="C112" s="91"/>
      <c r="D112" s="2207"/>
      <c r="E112" s="580"/>
      <c r="F112" s="2207"/>
      <c r="G112" s="580"/>
      <c r="H112" s="580"/>
      <c r="I112" s="1154"/>
      <c r="J112" s="79"/>
    </row>
    <row r="113" spans="1:10">
      <c r="A113" s="83"/>
      <c r="B113" s="114"/>
      <c r="C113" s="91"/>
      <c r="D113" s="124"/>
      <c r="E113" s="124"/>
      <c r="F113" s="2028"/>
      <c r="G113" s="274"/>
      <c r="H113" s="191"/>
      <c r="I113" s="1154"/>
      <c r="J113" s="79"/>
    </row>
    <row r="114" spans="1:10">
      <c r="A114" s="83"/>
      <c r="B114" s="114"/>
      <c r="C114" s="81"/>
      <c r="D114" s="193"/>
      <c r="E114" s="193"/>
      <c r="F114" s="193"/>
      <c r="G114" s="193"/>
      <c r="H114" s="191"/>
      <c r="J114" s="79"/>
    </row>
    <row r="115" spans="1:10">
      <c r="A115" s="83"/>
      <c r="B115" s="114"/>
      <c r="C115" s="81"/>
      <c r="D115" s="103"/>
      <c r="E115" s="103"/>
      <c r="F115" s="103"/>
      <c r="G115" s="111"/>
      <c r="H115" s="2020"/>
      <c r="J115" s="79"/>
    </row>
    <row r="116" spans="1:10">
      <c r="A116" s="83"/>
      <c r="B116" s="114"/>
      <c r="C116" s="81"/>
      <c r="D116" s="103"/>
      <c r="E116" s="111"/>
      <c r="F116" s="103"/>
      <c r="G116" s="103"/>
      <c r="H116" s="2020"/>
      <c r="J116" s="79"/>
    </row>
    <row r="117" spans="1:10">
      <c r="A117" s="83"/>
      <c r="B117" s="114"/>
      <c r="C117" s="81"/>
      <c r="D117" s="103"/>
      <c r="E117" s="103"/>
      <c r="F117" s="103"/>
      <c r="G117" s="103"/>
      <c r="H117" s="2020"/>
      <c r="I117" s="1154"/>
      <c r="J117" s="79"/>
    </row>
    <row r="118" spans="1:10">
      <c r="A118" s="83"/>
      <c r="B118" s="114"/>
      <c r="C118" s="81"/>
      <c r="D118" s="103"/>
      <c r="E118" s="103"/>
      <c r="F118" s="103"/>
      <c r="G118" s="103"/>
      <c r="H118" s="2020"/>
      <c r="I118" s="1154"/>
      <c r="J118" s="79"/>
    </row>
    <row r="119" spans="1:10">
      <c r="A119" s="83"/>
      <c r="B119" s="114"/>
      <c r="C119" s="81"/>
      <c r="D119" s="103"/>
      <c r="E119" s="103"/>
      <c r="F119" s="103"/>
      <c r="G119" s="103"/>
      <c r="H119" s="2020"/>
      <c r="I119" s="1154"/>
      <c r="J119" s="79"/>
    </row>
    <row r="120" spans="1:10">
      <c r="A120" s="83"/>
      <c r="B120" s="114"/>
      <c r="C120" s="81"/>
      <c r="D120" s="103"/>
      <c r="E120" s="103"/>
      <c r="F120" s="103"/>
      <c r="G120" s="103"/>
      <c r="H120" s="2020"/>
      <c r="I120" s="1154"/>
    </row>
    <row r="121" spans="1:10">
      <c r="A121" s="83"/>
      <c r="B121" s="114"/>
      <c r="C121" s="81"/>
      <c r="D121" s="103"/>
      <c r="E121" s="103"/>
      <c r="F121" s="103"/>
      <c r="G121" s="103"/>
      <c r="H121" s="2020"/>
      <c r="I121" s="1154"/>
    </row>
    <row r="122" spans="1:10">
      <c r="A122" s="83"/>
      <c r="B122" s="114"/>
      <c r="C122" s="91"/>
      <c r="D122" s="103"/>
      <c r="E122" s="103"/>
      <c r="F122" s="103"/>
      <c r="G122" s="103"/>
      <c r="H122" s="2020"/>
      <c r="I122" s="1154"/>
      <c r="J122" s="79"/>
    </row>
    <row r="123" spans="1:10">
      <c r="A123" s="83"/>
      <c r="B123" s="114"/>
      <c r="C123" s="81"/>
      <c r="D123" s="103"/>
      <c r="E123" s="103"/>
      <c r="F123" s="103"/>
      <c r="G123" s="103"/>
      <c r="H123" s="2020"/>
      <c r="I123" s="1154"/>
      <c r="J123" s="79"/>
    </row>
    <row r="124" spans="1:10">
      <c r="A124" s="83"/>
      <c r="B124" s="114"/>
      <c r="C124" s="81"/>
      <c r="D124" s="103"/>
      <c r="E124" s="103"/>
      <c r="F124" s="103"/>
      <c r="G124" s="103"/>
      <c r="H124" s="2020"/>
      <c r="I124" s="1154"/>
      <c r="J124" s="79"/>
    </row>
    <row r="125" spans="1:10">
      <c r="A125" s="83"/>
      <c r="B125" s="114"/>
      <c r="C125" s="81"/>
      <c r="D125" s="103"/>
      <c r="E125" s="103"/>
      <c r="F125" s="232"/>
      <c r="G125" s="103"/>
      <c r="H125" s="2020"/>
      <c r="I125" s="1154"/>
      <c r="J125" s="79"/>
    </row>
    <row r="126" spans="1:10">
      <c r="A126" s="83"/>
      <c r="B126" s="114"/>
      <c r="C126" s="81"/>
      <c r="D126" s="103"/>
      <c r="E126" s="103"/>
      <c r="F126" s="103"/>
      <c r="G126" s="103"/>
      <c r="H126" s="2020"/>
      <c r="I126" s="1154"/>
      <c r="J126" s="79"/>
    </row>
    <row r="127" spans="1:10">
      <c r="A127" s="83"/>
      <c r="B127" s="114"/>
      <c r="C127" s="81"/>
      <c r="D127" s="103"/>
      <c r="E127" s="103"/>
      <c r="F127" s="103"/>
      <c r="G127" s="103"/>
      <c r="H127" s="2020"/>
      <c r="I127" s="1154"/>
      <c r="J127" s="79"/>
    </row>
    <row r="128" spans="1:10">
      <c r="A128" s="83"/>
      <c r="B128" s="114"/>
      <c r="C128" s="81"/>
      <c r="D128" s="103"/>
      <c r="E128" s="103"/>
      <c r="F128" s="103"/>
      <c r="G128" s="103"/>
      <c r="H128" s="2020"/>
      <c r="I128" s="1154"/>
      <c r="J128" s="79"/>
    </row>
    <row r="129" spans="1:10">
      <c r="A129" s="83"/>
      <c r="B129" s="114"/>
      <c r="C129" s="91"/>
      <c r="D129" s="103"/>
      <c r="E129" s="103"/>
      <c r="F129" s="103"/>
      <c r="G129" s="103"/>
      <c r="H129" s="2020"/>
      <c r="I129" s="1154"/>
      <c r="J129" s="79"/>
    </row>
    <row r="130" spans="1:10">
      <c r="A130" s="83"/>
      <c r="B130" s="114"/>
      <c r="C130" s="91"/>
      <c r="D130" s="103"/>
      <c r="E130" s="103"/>
      <c r="F130" s="103"/>
      <c r="G130" s="103"/>
      <c r="H130" s="2020"/>
      <c r="I130" s="1154"/>
      <c r="J130" s="79"/>
    </row>
    <row r="131" spans="1:10">
      <c r="A131" s="83"/>
      <c r="B131" s="114"/>
      <c r="C131" s="91"/>
      <c r="D131" s="103"/>
      <c r="E131" s="103"/>
      <c r="F131" s="103"/>
      <c r="G131" s="103"/>
      <c r="H131" s="2020"/>
      <c r="I131" s="1154"/>
      <c r="J131" s="79"/>
    </row>
    <row r="132" spans="1:10">
      <c r="A132" s="83"/>
      <c r="B132" s="114"/>
      <c r="C132" s="91"/>
      <c r="D132" s="103"/>
      <c r="E132" s="103"/>
      <c r="F132" s="103"/>
      <c r="G132" s="103"/>
      <c r="H132" s="2020"/>
      <c r="I132" s="1154"/>
      <c r="J132" s="79"/>
    </row>
    <row r="133" spans="1:10">
      <c r="A133" s="83"/>
      <c r="B133" s="114"/>
      <c r="C133" s="91"/>
      <c r="D133" s="103"/>
      <c r="E133" s="103"/>
      <c r="F133" s="103"/>
      <c r="G133" s="103"/>
      <c r="H133" s="2020"/>
      <c r="I133" s="1154"/>
      <c r="J133" s="79"/>
    </row>
    <row r="134" spans="1:10">
      <c r="A134" s="83"/>
      <c r="B134" s="114"/>
      <c r="C134" s="91"/>
      <c r="D134" s="103"/>
      <c r="E134" s="103"/>
      <c r="F134" s="103"/>
      <c r="G134" s="103"/>
      <c r="H134" s="2020"/>
      <c r="I134" s="1154"/>
      <c r="J134" s="79"/>
    </row>
    <row r="135" spans="1:10">
      <c r="A135" s="83"/>
      <c r="B135" s="114"/>
      <c r="C135" s="91"/>
      <c r="D135" s="103"/>
      <c r="E135" s="103"/>
      <c r="F135" s="103"/>
      <c r="G135" s="103"/>
      <c r="H135" s="2020"/>
      <c r="I135" s="1154"/>
      <c r="J135" s="79"/>
    </row>
    <row r="136" spans="1:10">
      <c r="A136" s="83"/>
      <c r="B136" s="114"/>
      <c r="C136" s="91"/>
      <c r="D136" s="103"/>
      <c r="E136" s="103"/>
      <c r="F136" s="103"/>
      <c r="G136" s="103"/>
      <c r="H136" s="2020"/>
      <c r="I136" s="1154"/>
      <c r="J136" s="79"/>
    </row>
    <row r="137" spans="1:10">
      <c r="A137" s="83"/>
      <c r="B137" s="114"/>
      <c r="C137" s="91"/>
      <c r="D137" s="103"/>
      <c r="E137" s="103"/>
      <c r="F137" s="103"/>
      <c r="G137" s="103"/>
      <c r="H137" s="2020"/>
      <c r="I137" s="1154"/>
      <c r="J137" s="79"/>
    </row>
    <row r="138" spans="1:10">
      <c r="A138" s="83"/>
      <c r="B138" s="114"/>
      <c r="C138" s="91"/>
      <c r="D138" s="103"/>
      <c r="E138" s="103"/>
      <c r="F138" s="103"/>
      <c r="G138" s="103"/>
      <c r="H138" s="2020"/>
      <c r="I138" s="1154"/>
      <c r="J138" s="79"/>
    </row>
    <row r="139" spans="1:10">
      <c r="A139" s="83"/>
      <c r="B139" s="114"/>
      <c r="C139" s="91"/>
      <c r="D139" s="103"/>
      <c r="E139" s="103"/>
      <c r="F139" s="103"/>
      <c r="G139" s="103"/>
      <c r="H139" s="2020"/>
      <c r="I139" s="1154"/>
      <c r="J139" s="79"/>
    </row>
    <row r="140" spans="1:10">
      <c r="A140" s="83"/>
      <c r="B140" s="114"/>
      <c r="C140" s="91"/>
      <c r="D140" s="103"/>
      <c r="E140" s="103"/>
      <c r="F140" s="103"/>
      <c r="G140" s="103"/>
      <c r="H140" s="2020"/>
      <c r="I140" s="1154"/>
      <c r="J140" s="79"/>
    </row>
    <row r="141" spans="1:10">
      <c r="A141" s="83"/>
      <c r="B141" s="114"/>
      <c r="C141" s="91"/>
      <c r="D141" s="103"/>
      <c r="E141" s="103"/>
      <c r="F141" s="103"/>
      <c r="G141" s="103"/>
      <c r="H141" s="2020"/>
      <c r="I141" s="1154"/>
      <c r="J141" s="79"/>
    </row>
    <row r="142" spans="1:10">
      <c r="A142" s="83"/>
      <c r="B142" s="114"/>
      <c r="C142" s="91"/>
      <c r="D142" s="103"/>
      <c r="E142" s="103"/>
      <c r="F142" s="103"/>
      <c r="G142" s="103"/>
      <c r="H142" s="2020"/>
      <c r="I142" s="1154"/>
      <c r="J142" s="79"/>
    </row>
    <row r="143" spans="1:10">
      <c r="A143" s="83"/>
      <c r="B143" s="114"/>
      <c r="C143" s="91"/>
      <c r="D143" s="103"/>
      <c r="E143" s="103"/>
      <c r="F143" s="103"/>
      <c r="G143" s="103"/>
      <c r="H143" s="2020"/>
      <c r="I143" s="1154"/>
      <c r="J143" s="79"/>
    </row>
    <row r="144" spans="1:10">
      <c r="A144" s="83"/>
      <c r="B144" s="114"/>
      <c r="C144" s="91"/>
      <c r="D144" s="103"/>
      <c r="E144" s="103"/>
      <c r="F144" s="103"/>
      <c r="G144" s="103"/>
      <c r="H144" s="2020"/>
      <c r="I144" s="1154"/>
      <c r="J144" s="79"/>
    </row>
    <row r="145" spans="1:10">
      <c r="A145" s="83"/>
      <c r="B145" s="114"/>
      <c r="C145" s="91"/>
      <c r="D145" s="103"/>
      <c r="E145" s="103"/>
      <c r="F145" s="103"/>
      <c r="G145" s="103"/>
      <c r="H145" s="2020"/>
      <c r="I145" s="1154"/>
      <c r="J145" s="79"/>
    </row>
    <row r="146" spans="1:10">
      <c r="A146" s="83"/>
      <c r="B146" s="114"/>
      <c r="C146" s="91"/>
      <c r="D146" s="103"/>
      <c r="E146" s="103"/>
      <c r="F146" s="103"/>
      <c r="G146" s="103"/>
      <c r="H146" s="2020"/>
      <c r="I146" s="1154"/>
      <c r="J146" s="79"/>
    </row>
    <row r="147" spans="1:10">
      <c r="A147" s="83"/>
      <c r="B147" s="114"/>
      <c r="C147" s="91"/>
      <c r="D147" s="103"/>
      <c r="E147" s="103"/>
      <c r="F147" s="103"/>
      <c r="G147" s="103"/>
      <c r="H147" s="2020"/>
      <c r="I147" s="1154"/>
      <c r="J147" s="79"/>
    </row>
    <row r="148" spans="1:10">
      <c r="A148" s="83"/>
      <c r="B148" s="114"/>
      <c r="C148" s="91"/>
      <c r="D148" s="103"/>
      <c r="E148" s="103"/>
      <c r="F148" s="103"/>
      <c r="G148" s="103"/>
      <c r="H148" s="2020"/>
      <c r="I148" s="1154"/>
      <c r="J148" s="79"/>
    </row>
    <row r="149" spans="1:10">
      <c r="A149" s="83"/>
      <c r="B149" s="114"/>
      <c r="C149" s="91"/>
      <c r="D149" s="103"/>
      <c r="E149" s="103"/>
      <c r="F149" s="103"/>
      <c r="G149" s="103"/>
      <c r="H149" s="2020"/>
      <c r="I149" s="1154"/>
      <c r="J149" s="79"/>
    </row>
    <row r="150" spans="1:10">
      <c r="A150" s="83"/>
      <c r="B150" s="114"/>
      <c r="C150" s="91"/>
      <c r="D150" s="103"/>
      <c r="E150" s="103"/>
      <c r="F150" s="103"/>
      <c r="G150" s="103"/>
      <c r="H150" s="2020"/>
      <c r="I150" s="1154"/>
      <c r="J150" s="79"/>
    </row>
    <row r="151" spans="1:10">
      <c r="A151" s="83"/>
      <c r="B151" s="114"/>
      <c r="C151" s="91"/>
      <c r="D151" s="103"/>
      <c r="E151" s="103"/>
      <c r="F151" s="103"/>
      <c r="G151" s="103"/>
      <c r="H151" s="2020"/>
      <c r="I151" s="1154"/>
      <c r="J151" s="79"/>
    </row>
    <row r="152" spans="1:10">
      <c r="A152" s="83"/>
      <c r="B152" s="114"/>
      <c r="C152" s="91"/>
      <c r="D152" s="103"/>
      <c r="E152" s="103"/>
      <c r="F152" s="103"/>
      <c r="G152" s="103"/>
      <c r="H152" s="2020"/>
      <c r="I152" s="1154"/>
      <c r="J152" s="79"/>
    </row>
    <row r="153" spans="1:10">
      <c r="F153" s="92"/>
      <c r="G153" s="92"/>
      <c r="H153" s="1773"/>
      <c r="I153" s="1154"/>
      <c r="J153" s="79"/>
    </row>
    <row r="154" spans="1:10">
      <c r="F154" s="92"/>
      <c r="G154" s="92"/>
      <c r="H154" s="1773"/>
      <c r="I154" s="1154"/>
      <c r="J154" s="79"/>
    </row>
    <row r="155" spans="1:10">
      <c r="F155" s="92"/>
      <c r="G155" s="92"/>
      <c r="H155" s="1773"/>
      <c r="I155" s="1154"/>
      <c r="J155" s="79"/>
    </row>
    <row r="156" spans="1:10">
      <c r="F156" s="92"/>
      <c r="G156" s="92"/>
      <c r="H156" s="1773"/>
      <c r="I156" s="1154"/>
      <c r="J156" s="79"/>
    </row>
    <row r="157" spans="1:10">
      <c r="F157" s="92"/>
      <c r="G157" s="92"/>
      <c r="H157" s="1773"/>
      <c r="I157" s="1154"/>
      <c r="J157" s="79"/>
    </row>
    <row r="158" spans="1:10">
      <c r="F158" s="92"/>
      <c r="G158" s="92"/>
      <c r="H158" s="1773"/>
      <c r="I158" s="1154"/>
      <c r="J158" s="79"/>
    </row>
    <row r="159" spans="1:10">
      <c r="F159" s="92"/>
      <c r="G159" s="92"/>
      <c r="H159" s="1773"/>
      <c r="I159" s="1154"/>
      <c r="J159" s="79"/>
    </row>
    <row r="160" spans="1:10">
      <c r="F160" s="92"/>
      <c r="G160" s="92"/>
      <c r="H160" s="1773"/>
      <c r="I160" s="1154"/>
      <c r="J160" s="79"/>
    </row>
    <row r="161" spans="1:10">
      <c r="F161" s="92"/>
      <c r="G161" s="92"/>
      <c r="H161" s="1773"/>
      <c r="I161" s="1154"/>
      <c r="J161" s="79"/>
    </row>
    <row r="162" spans="1:10">
      <c r="F162" s="92"/>
      <c r="G162" s="92"/>
      <c r="H162" s="1773"/>
      <c r="I162" s="1154"/>
      <c r="J162" s="79"/>
    </row>
    <row r="163" spans="1:10">
      <c r="F163" s="92"/>
      <c r="G163" s="92"/>
      <c r="H163" s="1773"/>
      <c r="I163" s="1154"/>
      <c r="J163" s="79"/>
    </row>
    <row r="164" spans="1:10">
      <c r="F164" s="92"/>
      <c r="G164" s="92"/>
      <c r="H164" s="1773"/>
      <c r="I164" s="1154"/>
      <c r="J164" s="79"/>
    </row>
    <row r="165" spans="1:10">
      <c r="F165" s="92"/>
      <c r="G165" s="92"/>
      <c r="H165" s="1773"/>
      <c r="I165" s="1154"/>
      <c r="J165" s="79"/>
    </row>
    <row r="166" spans="1:10">
      <c r="F166" s="92"/>
      <c r="G166" s="92"/>
      <c r="H166" s="1773"/>
      <c r="I166" s="1154"/>
      <c r="J166" s="79"/>
    </row>
    <row r="167" spans="1:10">
      <c r="F167" s="92"/>
      <c r="G167" s="92"/>
      <c r="H167" s="1773"/>
      <c r="I167" s="1154"/>
      <c r="J167" s="79"/>
    </row>
    <row r="168" spans="1:10">
      <c r="F168" s="92"/>
      <c r="G168" s="92"/>
      <c r="H168" s="1773"/>
      <c r="I168" s="1154"/>
      <c r="J168" s="79"/>
    </row>
    <row r="169" spans="1:10">
      <c r="F169" s="92"/>
      <c r="G169" s="92"/>
      <c r="H169" s="1773"/>
      <c r="I169" s="1154"/>
      <c r="J169" s="79"/>
    </row>
    <row r="170" spans="1:10">
      <c r="A170" s="79"/>
      <c r="B170" s="79"/>
      <c r="C170" s="79"/>
      <c r="D170" s="79"/>
      <c r="E170" s="79"/>
      <c r="F170" s="92"/>
      <c r="G170" s="92"/>
      <c r="H170" s="1773"/>
      <c r="I170" s="1154"/>
      <c r="J170" s="79"/>
    </row>
    <row r="171" spans="1:10">
      <c r="A171" s="79"/>
      <c r="B171" s="79"/>
      <c r="C171" s="79"/>
      <c r="D171" s="79"/>
      <c r="E171" s="79"/>
      <c r="F171" s="92"/>
      <c r="G171" s="92"/>
      <c r="H171" s="1773"/>
      <c r="I171" s="1154"/>
      <c r="J171" s="79"/>
    </row>
    <row r="172" spans="1:10">
      <c r="A172" s="79"/>
      <c r="B172" s="79"/>
      <c r="C172" s="79"/>
      <c r="D172" s="79"/>
      <c r="E172" s="79"/>
      <c r="F172" s="92"/>
      <c r="G172" s="92"/>
      <c r="H172" s="1773"/>
      <c r="I172" s="1154"/>
      <c r="J172" s="79"/>
    </row>
    <row r="173" spans="1:10">
      <c r="A173" s="79"/>
      <c r="B173" s="79"/>
      <c r="C173" s="79"/>
      <c r="D173" s="79"/>
      <c r="E173" s="79"/>
      <c r="F173" s="92"/>
      <c r="G173" s="92"/>
      <c r="H173" s="1773"/>
      <c r="I173" s="1154"/>
      <c r="J173" s="79"/>
    </row>
    <row r="174" spans="1:10">
      <c r="A174" s="79"/>
      <c r="B174" s="79"/>
      <c r="C174" s="79"/>
      <c r="D174" s="79"/>
      <c r="E174" s="79"/>
      <c r="F174" s="92"/>
      <c r="G174" s="92"/>
      <c r="H174" s="1773"/>
      <c r="I174" s="1154"/>
      <c r="J174" s="79"/>
    </row>
    <row r="175" spans="1:10">
      <c r="A175" s="79"/>
      <c r="B175" s="79"/>
      <c r="C175" s="79"/>
      <c r="D175" s="79"/>
      <c r="E175" s="79"/>
      <c r="F175" s="92"/>
      <c r="G175" s="92"/>
      <c r="H175" s="1773"/>
      <c r="I175" s="1154"/>
      <c r="J175" s="79"/>
    </row>
    <row r="176" spans="1:10">
      <c r="A176" s="79"/>
      <c r="B176" s="79"/>
      <c r="C176" s="79"/>
      <c r="D176" s="79"/>
      <c r="E176" s="79"/>
      <c r="F176" s="92"/>
      <c r="G176" s="92"/>
      <c r="H176" s="1773"/>
      <c r="I176" s="1154"/>
      <c r="J176" s="79"/>
    </row>
    <row r="177" spans="1:10">
      <c r="A177" s="79"/>
      <c r="B177" s="79"/>
      <c r="C177" s="79"/>
      <c r="D177" s="79"/>
      <c r="E177" s="79"/>
      <c r="F177" s="92"/>
      <c r="G177" s="92"/>
      <c r="H177" s="1773"/>
      <c r="I177" s="1154"/>
      <c r="J177" s="79"/>
    </row>
    <row r="178" spans="1:10">
      <c r="A178" s="79"/>
      <c r="B178" s="79"/>
      <c r="C178" s="79"/>
      <c r="D178" s="79"/>
      <c r="E178" s="79"/>
      <c r="F178" s="92"/>
      <c r="G178" s="92"/>
      <c r="H178" s="1773"/>
      <c r="I178" s="1154"/>
      <c r="J178" s="79"/>
    </row>
    <row r="179" spans="1:10">
      <c r="A179" s="79"/>
      <c r="B179" s="79"/>
      <c r="C179" s="79"/>
      <c r="D179" s="79"/>
      <c r="E179" s="79"/>
      <c r="F179" s="92"/>
      <c r="G179" s="92"/>
      <c r="H179" s="1773"/>
      <c r="I179" s="1154"/>
      <c r="J179" s="79"/>
    </row>
    <row r="180" spans="1:10">
      <c r="A180" s="79"/>
      <c r="B180" s="79"/>
      <c r="C180" s="79"/>
      <c r="D180" s="79"/>
      <c r="E180" s="79"/>
      <c r="F180" s="92"/>
      <c r="G180" s="92"/>
      <c r="H180" s="1773"/>
      <c r="I180" s="1154"/>
      <c r="J180" s="79"/>
    </row>
    <row r="181" spans="1:10">
      <c r="A181" s="79"/>
      <c r="B181" s="79"/>
      <c r="C181" s="79"/>
      <c r="D181" s="79"/>
      <c r="E181" s="79"/>
      <c r="F181" s="92"/>
      <c r="G181" s="92"/>
      <c r="H181" s="1773"/>
      <c r="I181" s="1154"/>
      <c r="J181" s="79"/>
    </row>
    <row r="182" spans="1:10">
      <c r="A182" s="79"/>
      <c r="B182" s="79"/>
      <c r="C182" s="79"/>
      <c r="D182" s="79"/>
      <c r="E182" s="79"/>
      <c r="F182" s="92"/>
      <c r="G182" s="92"/>
      <c r="H182" s="1773"/>
      <c r="I182" s="1154"/>
      <c r="J182" s="79"/>
    </row>
    <row r="183" spans="1:10">
      <c r="A183" s="79"/>
      <c r="B183" s="79"/>
      <c r="C183" s="79"/>
      <c r="D183" s="79"/>
      <c r="E183" s="79"/>
      <c r="F183" s="92"/>
      <c r="G183" s="92"/>
      <c r="H183" s="1773"/>
      <c r="I183" s="1154"/>
      <c r="J183" s="79"/>
    </row>
    <row r="184" spans="1:10">
      <c r="A184" s="79"/>
      <c r="B184" s="79"/>
      <c r="C184" s="79"/>
      <c r="D184" s="79"/>
      <c r="E184" s="79"/>
      <c r="F184" s="92"/>
      <c r="G184" s="92"/>
      <c r="H184" s="1773"/>
      <c r="I184" s="1154"/>
      <c r="J184" s="79"/>
    </row>
    <row r="185" spans="1:10">
      <c r="A185" s="79"/>
      <c r="B185" s="79"/>
      <c r="C185" s="79"/>
      <c r="D185" s="79"/>
      <c r="E185" s="79"/>
      <c r="F185" s="92"/>
      <c r="G185" s="92"/>
      <c r="H185" s="1773"/>
      <c r="I185" s="1154"/>
      <c r="J185" s="79"/>
    </row>
    <row r="186" spans="1:10">
      <c r="A186" s="79"/>
      <c r="B186" s="79"/>
      <c r="C186" s="79"/>
      <c r="D186" s="79"/>
      <c r="E186" s="79"/>
      <c r="F186" s="92"/>
      <c r="G186" s="92"/>
      <c r="H186" s="1773"/>
      <c r="I186" s="1154"/>
      <c r="J186" s="79"/>
    </row>
    <row r="187" spans="1:10">
      <c r="A187" s="79"/>
      <c r="B187" s="79"/>
      <c r="C187" s="79"/>
      <c r="D187" s="79"/>
      <c r="E187" s="79"/>
      <c r="F187" s="92"/>
      <c r="G187" s="92"/>
      <c r="H187" s="1773"/>
      <c r="I187" s="1154"/>
      <c r="J187" s="79"/>
    </row>
    <row r="188" spans="1:10">
      <c r="A188" s="79"/>
      <c r="B188" s="79"/>
      <c r="C188" s="79"/>
      <c r="D188" s="79"/>
      <c r="E188" s="79"/>
      <c r="F188" s="92"/>
      <c r="G188" s="92"/>
      <c r="H188" s="1773"/>
      <c r="I188" s="1154"/>
      <c r="J188" s="79"/>
    </row>
    <row r="189" spans="1:10">
      <c r="A189" s="79"/>
      <c r="B189" s="79"/>
      <c r="C189" s="79"/>
      <c r="D189" s="79"/>
      <c r="E189" s="79"/>
      <c r="F189" s="92"/>
      <c r="G189" s="92"/>
      <c r="H189" s="1773"/>
      <c r="I189" s="1154"/>
      <c r="J189" s="79"/>
    </row>
    <row r="190" spans="1:10">
      <c r="A190" s="79"/>
      <c r="B190" s="79"/>
      <c r="C190" s="79"/>
      <c r="D190" s="79"/>
      <c r="E190" s="79"/>
      <c r="F190" s="92"/>
      <c r="G190" s="92"/>
      <c r="H190" s="1773"/>
      <c r="I190" s="1154"/>
      <c r="J190" s="79"/>
    </row>
    <row r="191" spans="1:10">
      <c r="A191" s="79"/>
      <c r="B191" s="79"/>
      <c r="C191" s="79"/>
      <c r="D191" s="79"/>
      <c r="E191" s="79"/>
      <c r="F191" s="92"/>
      <c r="G191" s="92"/>
      <c r="H191" s="1773"/>
      <c r="I191" s="1154"/>
      <c r="J191" s="79"/>
    </row>
    <row r="192" spans="1:10">
      <c r="A192" s="79"/>
      <c r="B192" s="79"/>
      <c r="C192" s="79"/>
      <c r="D192" s="79"/>
      <c r="E192" s="79"/>
      <c r="F192" s="92"/>
      <c r="G192" s="92"/>
      <c r="H192" s="1773"/>
      <c r="I192" s="1154"/>
      <c r="J192" s="79"/>
    </row>
    <row r="193" spans="1:10">
      <c r="A193" s="79"/>
      <c r="B193" s="79"/>
      <c r="C193" s="79"/>
      <c r="D193" s="79"/>
      <c r="E193" s="79"/>
      <c r="F193" s="92"/>
      <c r="G193" s="92"/>
      <c r="H193" s="1773"/>
      <c r="I193" s="1154"/>
      <c r="J193" s="79"/>
    </row>
    <row r="194" spans="1:10">
      <c r="A194" s="79"/>
      <c r="B194" s="79"/>
      <c r="C194" s="79"/>
      <c r="D194" s="79"/>
      <c r="E194" s="79"/>
      <c r="F194" s="92"/>
      <c r="G194" s="92"/>
      <c r="H194" s="1773"/>
      <c r="I194" s="1154"/>
      <c r="J194" s="79"/>
    </row>
    <row r="195" spans="1:10">
      <c r="A195" s="79"/>
      <c r="B195" s="79"/>
      <c r="C195" s="79"/>
      <c r="D195" s="79"/>
      <c r="E195" s="79"/>
      <c r="F195" s="92"/>
      <c r="G195" s="92"/>
      <c r="H195" s="1773"/>
      <c r="I195" s="1154"/>
      <c r="J195" s="79"/>
    </row>
    <row r="196" spans="1:10">
      <c r="A196" s="79"/>
      <c r="B196" s="79"/>
      <c r="C196" s="79"/>
      <c r="D196" s="79"/>
      <c r="E196" s="79"/>
      <c r="F196" s="92"/>
      <c r="G196" s="92"/>
      <c r="H196" s="1773"/>
      <c r="I196" s="1154"/>
      <c r="J196" s="79"/>
    </row>
    <row r="197" spans="1:10">
      <c r="A197" s="79"/>
      <c r="B197" s="79"/>
      <c r="C197" s="79"/>
      <c r="D197" s="79"/>
      <c r="E197" s="79"/>
      <c r="F197" s="92"/>
      <c r="G197" s="92"/>
      <c r="H197" s="1773"/>
      <c r="I197" s="1154"/>
      <c r="J197" s="79"/>
    </row>
    <row r="198" spans="1:10">
      <c r="A198" s="79"/>
      <c r="B198" s="79"/>
      <c r="C198" s="79"/>
      <c r="D198" s="79"/>
      <c r="E198" s="79"/>
      <c r="F198" s="92"/>
      <c r="G198" s="92"/>
      <c r="H198" s="1773"/>
      <c r="I198" s="1154"/>
      <c r="J198" s="79"/>
    </row>
    <row r="199" spans="1:10">
      <c r="A199" s="79"/>
      <c r="B199" s="79"/>
      <c r="C199" s="79"/>
      <c r="D199" s="79"/>
      <c r="E199" s="79"/>
      <c r="F199" s="92"/>
      <c r="G199" s="92"/>
      <c r="H199" s="1773"/>
      <c r="I199" s="1154"/>
      <c r="J199" s="79"/>
    </row>
    <row r="200" spans="1:10">
      <c r="A200" s="79"/>
      <c r="B200" s="79"/>
      <c r="C200" s="79"/>
      <c r="D200" s="79"/>
      <c r="E200" s="79"/>
      <c r="F200" s="92"/>
      <c r="G200" s="92"/>
      <c r="H200" s="1773"/>
      <c r="I200" s="1154"/>
      <c r="J200" s="79"/>
    </row>
    <row r="201" spans="1:10">
      <c r="A201" s="79"/>
      <c r="B201" s="79"/>
      <c r="C201" s="79"/>
      <c r="D201" s="79"/>
      <c r="E201" s="79"/>
      <c r="F201" s="92"/>
      <c r="G201" s="92"/>
      <c r="H201" s="1773"/>
      <c r="I201" s="1154"/>
      <c r="J201" s="79"/>
    </row>
    <row r="202" spans="1:10">
      <c r="A202" s="79"/>
      <c r="B202" s="79"/>
      <c r="C202" s="79"/>
      <c r="D202" s="79"/>
      <c r="E202" s="79"/>
      <c r="F202" s="92"/>
      <c r="G202" s="92"/>
      <c r="H202" s="1773"/>
      <c r="I202" s="1154"/>
      <c r="J202" s="79"/>
    </row>
    <row r="203" spans="1:10">
      <c r="A203" s="79"/>
      <c r="B203" s="79"/>
      <c r="C203" s="79"/>
      <c r="D203" s="79"/>
      <c r="E203" s="79"/>
      <c r="F203" s="92"/>
      <c r="G203" s="92"/>
      <c r="H203" s="1773"/>
      <c r="I203" s="1154"/>
      <c r="J203" s="79"/>
    </row>
    <row r="204" spans="1:10">
      <c r="A204" s="79"/>
      <c r="B204" s="79"/>
      <c r="C204" s="79"/>
      <c r="D204" s="79"/>
      <c r="E204" s="79"/>
      <c r="F204" s="92"/>
      <c r="G204" s="92"/>
      <c r="H204" s="1773"/>
      <c r="I204" s="1154"/>
      <c r="J204" s="79"/>
    </row>
    <row r="205" spans="1:10">
      <c r="A205" s="79"/>
      <c r="B205" s="79"/>
      <c r="C205" s="79"/>
      <c r="D205" s="79"/>
      <c r="E205" s="79"/>
      <c r="F205" s="92"/>
      <c r="G205" s="92"/>
      <c r="H205" s="1773"/>
      <c r="I205" s="1154"/>
      <c r="J205" s="79"/>
    </row>
    <row r="206" spans="1:10">
      <c r="A206" s="79"/>
      <c r="B206" s="79"/>
      <c r="C206" s="79"/>
      <c r="D206" s="79"/>
      <c r="E206" s="79"/>
      <c r="F206" s="92"/>
      <c r="G206" s="92"/>
      <c r="H206" s="1773"/>
      <c r="I206" s="1154"/>
      <c r="J206" s="79"/>
    </row>
    <row r="207" spans="1:10">
      <c r="A207" s="79"/>
      <c r="B207" s="79"/>
      <c r="C207" s="79"/>
      <c r="D207" s="79"/>
      <c r="E207" s="79"/>
      <c r="F207" s="92"/>
      <c r="G207" s="92"/>
      <c r="H207" s="1773"/>
      <c r="I207" s="1154"/>
      <c r="J207" s="79"/>
    </row>
    <row r="208" spans="1:10">
      <c r="A208" s="79"/>
      <c r="B208" s="79"/>
      <c r="C208" s="79"/>
      <c r="D208" s="79"/>
      <c r="E208" s="79"/>
      <c r="F208" s="92"/>
      <c r="G208" s="92"/>
      <c r="H208" s="1773"/>
      <c r="I208" s="1154"/>
      <c r="J208" s="79"/>
    </row>
    <row r="209" spans="1:10">
      <c r="A209" s="79"/>
      <c r="B209" s="79"/>
      <c r="C209" s="79"/>
      <c r="D209" s="79"/>
      <c r="E209" s="79"/>
      <c r="F209" s="92"/>
      <c r="G209" s="92"/>
      <c r="H209" s="1773"/>
      <c r="I209" s="1154"/>
      <c r="J209" s="79"/>
    </row>
    <row r="210" spans="1:10">
      <c r="A210" s="79"/>
      <c r="B210" s="79"/>
      <c r="C210" s="79"/>
      <c r="D210" s="79"/>
      <c r="E210" s="79"/>
      <c r="F210" s="92"/>
      <c r="G210" s="92"/>
      <c r="H210" s="1773"/>
      <c r="I210" s="1154"/>
      <c r="J210" s="79"/>
    </row>
    <row r="211" spans="1:10">
      <c r="A211" s="79"/>
      <c r="B211" s="79"/>
      <c r="C211" s="79"/>
      <c r="D211" s="79"/>
      <c r="E211" s="79"/>
      <c r="F211" s="92"/>
      <c r="G211" s="92"/>
      <c r="H211" s="1773"/>
      <c r="I211" s="1154"/>
      <c r="J211" s="79"/>
    </row>
    <row r="212" spans="1:10">
      <c r="A212" s="79"/>
      <c r="B212" s="79"/>
      <c r="C212" s="79"/>
      <c r="D212" s="79"/>
      <c r="E212" s="79"/>
      <c r="F212" s="92"/>
      <c r="G212" s="92"/>
      <c r="H212" s="1773"/>
      <c r="I212" s="1154"/>
      <c r="J212" s="79"/>
    </row>
    <row r="213" spans="1:10">
      <c r="A213" s="79"/>
      <c r="B213" s="79"/>
      <c r="C213" s="79"/>
      <c r="D213" s="79"/>
      <c r="E213" s="79"/>
      <c r="F213" s="92"/>
      <c r="G213" s="92"/>
      <c r="H213" s="1773"/>
      <c r="I213" s="1154"/>
      <c r="J213" s="79"/>
    </row>
    <row r="214" spans="1:10">
      <c r="A214" s="79"/>
      <c r="B214" s="79"/>
      <c r="C214" s="79"/>
      <c r="D214" s="79"/>
      <c r="E214" s="79"/>
      <c r="F214" s="92"/>
      <c r="G214" s="92"/>
      <c r="H214" s="1773"/>
      <c r="I214" s="1154"/>
      <c r="J214" s="79"/>
    </row>
    <row r="215" spans="1:10">
      <c r="A215" s="79"/>
      <c r="B215" s="79"/>
      <c r="C215" s="79"/>
      <c r="D215" s="79"/>
      <c r="E215" s="79"/>
      <c r="F215" s="92"/>
      <c r="G215" s="92"/>
      <c r="H215" s="1773"/>
      <c r="I215" s="1154"/>
      <c r="J215" s="79"/>
    </row>
    <row r="216" spans="1:10">
      <c r="A216" s="79"/>
      <c r="B216" s="79"/>
      <c r="C216" s="79"/>
      <c r="D216" s="79"/>
      <c r="E216" s="79"/>
      <c r="F216" s="92"/>
      <c r="G216" s="92"/>
      <c r="H216" s="1773"/>
      <c r="I216" s="1154"/>
      <c r="J216" s="79"/>
    </row>
    <row r="217" spans="1:10">
      <c r="A217" s="79"/>
      <c r="B217" s="79"/>
      <c r="C217" s="79"/>
      <c r="D217" s="79"/>
      <c r="E217" s="79"/>
      <c r="F217" s="92"/>
      <c r="G217" s="92"/>
      <c r="H217" s="1773"/>
      <c r="I217" s="1154"/>
      <c r="J217" s="79"/>
    </row>
    <row r="218" spans="1:10">
      <c r="A218" s="79"/>
      <c r="B218" s="79"/>
      <c r="C218" s="79"/>
      <c r="D218" s="79"/>
      <c r="E218" s="79"/>
      <c r="F218" s="92"/>
      <c r="G218" s="92"/>
      <c r="H218" s="1773"/>
      <c r="I218" s="1154"/>
      <c r="J218" s="79"/>
    </row>
    <row r="219" spans="1:10">
      <c r="A219" s="79"/>
      <c r="B219" s="79"/>
      <c r="C219" s="79"/>
      <c r="D219" s="79"/>
      <c r="E219" s="79"/>
      <c r="F219" s="92"/>
      <c r="G219" s="92"/>
      <c r="H219" s="1773"/>
      <c r="I219" s="1154"/>
      <c r="J219" s="79"/>
    </row>
    <row r="220" spans="1:10">
      <c r="A220" s="79"/>
      <c r="B220" s="79"/>
      <c r="C220" s="79"/>
      <c r="D220" s="79"/>
      <c r="E220" s="79"/>
      <c r="F220" s="92"/>
      <c r="G220" s="92"/>
      <c r="H220" s="1773"/>
      <c r="I220" s="1154"/>
      <c r="J220" s="79"/>
    </row>
    <row r="221" spans="1:10">
      <c r="A221" s="79"/>
      <c r="B221" s="79"/>
      <c r="C221" s="79"/>
      <c r="D221" s="79"/>
      <c r="E221" s="79"/>
      <c r="F221" s="92"/>
      <c r="G221" s="92"/>
      <c r="H221" s="1773"/>
      <c r="I221" s="1154"/>
      <c r="J221" s="79"/>
    </row>
    <row r="222" spans="1:10">
      <c r="A222" s="79"/>
      <c r="B222" s="79"/>
      <c r="C222" s="79"/>
      <c r="D222" s="79"/>
      <c r="E222" s="79"/>
      <c r="F222" s="92"/>
      <c r="G222" s="92"/>
      <c r="H222" s="1773"/>
      <c r="I222" s="1154"/>
      <c r="J222" s="79"/>
    </row>
    <row r="223" spans="1:10">
      <c r="A223" s="79"/>
      <c r="B223" s="79"/>
      <c r="C223" s="79"/>
      <c r="D223" s="79"/>
      <c r="E223" s="79"/>
      <c r="F223" s="92"/>
      <c r="G223" s="92"/>
      <c r="H223" s="1773"/>
      <c r="I223" s="1154"/>
      <c r="J223" s="79"/>
    </row>
    <row r="224" spans="1:10">
      <c r="A224" s="79"/>
      <c r="B224" s="79"/>
      <c r="C224" s="79"/>
      <c r="D224" s="79"/>
      <c r="E224" s="79"/>
      <c r="F224" s="92"/>
      <c r="G224" s="92"/>
      <c r="H224" s="1773"/>
      <c r="I224" s="1154"/>
      <c r="J224" s="79"/>
    </row>
    <row r="225" spans="1:10">
      <c r="A225" s="79"/>
      <c r="B225" s="79"/>
      <c r="C225" s="79"/>
      <c r="D225" s="79"/>
      <c r="E225" s="79"/>
      <c r="F225" s="92"/>
      <c r="G225" s="92"/>
      <c r="H225" s="1773"/>
      <c r="I225" s="1154"/>
      <c r="J225" s="79"/>
    </row>
    <row r="226" spans="1:10">
      <c r="A226" s="79"/>
      <c r="B226" s="79"/>
      <c r="C226" s="79"/>
      <c r="D226" s="79"/>
      <c r="E226" s="79"/>
      <c r="F226" s="92"/>
      <c r="G226" s="92"/>
      <c r="H226" s="1773"/>
      <c r="I226" s="1154"/>
      <c r="J226" s="79"/>
    </row>
    <row r="227" spans="1:10">
      <c r="A227" s="79"/>
      <c r="B227" s="79"/>
      <c r="C227" s="79"/>
      <c r="D227" s="79"/>
      <c r="E227" s="79"/>
      <c r="F227" s="92"/>
      <c r="G227" s="92"/>
      <c r="H227" s="1773"/>
      <c r="I227" s="1154"/>
      <c r="J227" s="79"/>
    </row>
    <row r="228" spans="1:10">
      <c r="A228" s="79"/>
      <c r="B228" s="79"/>
      <c r="C228" s="79"/>
      <c r="D228" s="79"/>
      <c r="E228" s="79"/>
      <c r="F228" s="92"/>
      <c r="G228" s="92"/>
      <c r="H228" s="1773"/>
      <c r="I228" s="1154"/>
      <c r="J228" s="79"/>
    </row>
  </sheetData>
  <mergeCells count="18">
    <mergeCell ref="B111:G111"/>
    <mergeCell ref="B106:G106"/>
    <mergeCell ref="B107:G107"/>
    <mergeCell ref="B108:G108"/>
    <mergeCell ref="B109:G109"/>
    <mergeCell ref="B110:G110"/>
    <mergeCell ref="B101:G101"/>
    <mergeCell ref="B102:G102"/>
    <mergeCell ref="B103:G103"/>
    <mergeCell ref="B104:G104"/>
    <mergeCell ref="B105:G105"/>
    <mergeCell ref="A98:G98"/>
    <mergeCell ref="B97:C97"/>
    <mergeCell ref="B99:G99"/>
    <mergeCell ref="B100:G100"/>
    <mergeCell ref="A1:G1"/>
    <mergeCell ref="A2:G2"/>
    <mergeCell ref="A3:G3"/>
  </mergeCells>
  <printOptions horizontalCentered="1"/>
  <pageMargins left="0.98425196850393704" right="0.39370078740157483" top="0.51181102362204722" bottom="3.7401574803149606" header="0.51181102362204722" footer="3.5433070866141736"/>
  <pageSetup paperSize="9" scale="89" firstPageNumber="55" fitToHeight="14" orientation="portrait" blackAndWhite="1" useFirstPageNumber="1" r:id="rId1"/>
  <headerFooter alignWithMargins="0">
    <oddHeader xml:space="preserve">&amp;C   </oddHeader>
    <oddFooter>&amp;C&amp;"Times New Roman,Bold" &amp;P</oddFooter>
  </headerFooter>
  <rowBreaks count="2" manualBreakCount="2">
    <brk id="44" max="9" man="1"/>
    <brk id="82" max="9" man="1"/>
  </rowBreaks>
</worksheet>
</file>

<file path=xl/worksheets/sheet33.xml><?xml version="1.0" encoding="utf-8"?>
<worksheet xmlns="http://schemas.openxmlformats.org/spreadsheetml/2006/main" xmlns:r="http://schemas.openxmlformats.org/officeDocument/2006/relationships">
  <sheetPr syncVertical="1" syncRef="A1" transitionEvaluation="1"/>
  <dimension ref="A1:H71"/>
  <sheetViews>
    <sheetView view="pageBreakPreview" zoomScaleSheetLayoutView="100" workbookViewId="0">
      <selection activeCell="I1" sqref="I1:AC1048576"/>
    </sheetView>
  </sheetViews>
  <sheetFormatPr defaultColWidth="11" defaultRowHeight="12.75"/>
  <cols>
    <col min="1" max="1" width="6.42578125" style="366" customWidth="1"/>
    <col min="2" max="2" width="8.140625" style="368" customWidth="1"/>
    <col min="3" max="3" width="35.7109375" style="366" customWidth="1"/>
    <col min="4" max="4" width="8.5703125" style="362" customWidth="1"/>
    <col min="5" max="5" width="9.42578125" style="362" customWidth="1"/>
    <col min="6" max="6" width="11.42578125" style="366" customWidth="1"/>
    <col min="7" max="7" width="8.5703125" style="366" customWidth="1"/>
    <col min="8" max="8" width="3.42578125" style="366" customWidth="1"/>
    <col min="9" max="16384" width="11" style="366"/>
  </cols>
  <sheetData>
    <row r="1" spans="1:8" ht="18" customHeight="1">
      <c r="A1" s="2298" t="s">
        <v>398</v>
      </c>
      <c r="B1" s="2298"/>
      <c r="C1" s="2298"/>
      <c r="D1" s="2298"/>
      <c r="E1" s="2298"/>
      <c r="F1" s="2298"/>
      <c r="G1" s="2298"/>
      <c r="H1" s="854"/>
    </row>
    <row r="2" spans="1:8" s="1750" customFormat="1" ht="15.6" customHeight="1">
      <c r="A2" s="2358" t="s">
        <v>399</v>
      </c>
      <c r="B2" s="2358"/>
      <c r="C2" s="2358"/>
      <c r="D2" s="2358"/>
      <c r="E2" s="2358"/>
      <c r="F2" s="2358"/>
      <c r="G2" s="2358"/>
      <c r="H2" s="1891"/>
    </row>
    <row r="3" spans="1:8" ht="22.15" customHeight="1">
      <c r="A3" s="2271" t="s">
        <v>400</v>
      </c>
      <c r="B3" s="2271"/>
      <c r="C3" s="2271"/>
      <c r="D3" s="2271"/>
      <c r="E3" s="2271"/>
      <c r="F3" s="2271"/>
      <c r="G3" s="2271"/>
      <c r="H3" s="862"/>
    </row>
    <row r="4" spans="1:8" ht="3.6" customHeight="1">
      <c r="A4" s="32"/>
      <c r="B4" s="2261"/>
      <c r="C4" s="2261"/>
      <c r="D4" s="2261"/>
      <c r="E4" s="2261"/>
      <c r="F4" s="2261"/>
      <c r="G4" s="2261"/>
      <c r="H4" s="846"/>
    </row>
    <row r="5" spans="1:8" ht="14.45" customHeight="1">
      <c r="A5" s="32"/>
      <c r="B5" s="28"/>
      <c r="C5" s="28"/>
      <c r="D5" s="34"/>
      <c r="E5" s="35" t="s">
        <v>13</v>
      </c>
      <c r="F5" s="35" t="s">
        <v>14</v>
      </c>
      <c r="G5" s="35" t="s">
        <v>134</v>
      </c>
      <c r="H5" s="31"/>
    </row>
    <row r="6" spans="1:8" ht="14.45" customHeight="1">
      <c r="A6" s="32"/>
      <c r="B6" s="40" t="s">
        <v>15</v>
      </c>
      <c r="C6" s="28" t="s">
        <v>16</v>
      </c>
      <c r="D6" s="37" t="s">
        <v>65</v>
      </c>
      <c r="E6" s="30">
        <v>30080</v>
      </c>
      <c r="F6" s="595">
        <v>0</v>
      </c>
      <c r="G6" s="30">
        <v>30080</v>
      </c>
      <c r="H6" s="30"/>
    </row>
    <row r="7" spans="1:8" ht="14.45" customHeight="1">
      <c r="A7" s="32"/>
      <c r="B7" s="40" t="s">
        <v>17</v>
      </c>
      <c r="C7" s="28" t="s">
        <v>504</v>
      </c>
      <c r="D7" s="37" t="s">
        <v>65</v>
      </c>
      <c r="E7" s="595">
        <v>0</v>
      </c>
      <c r="F7" s="595">
        <v>0</v>
      </c>
      <c r="G7" s="596">
        <v>0</v>
      </c>
      <c r="H7" s="30"/>
    </row>
    <row r="8" spans="1:8" ht="14.45" customHeight="1">
      <c r="A8" s="32"/>
      <c r="B8" s="36" t="s">
        <v>503</v>
      </c>
      <c r="C8" s="38" t="s">
        <v>18</v>
      </c>
      <c r="D8" s="39"/>
      <c r="E8" s="582"/>
      <c r="F8" s="582"/>
      <c r="G8" s="595"/>
      <c r="H8" s="31"/>
    </row>
    <row r="9" spans="1:8" ht="14.45" customHeight="1">
      <c r="A9" s="32"/>
      <c r="B9" s="36"/>
      <c r="C9" s="38" t="s">
        <v>130</v>
      </c>
      <c r="D9" s="39" t="s">
        <v>65</v>
      </c>
      <c r="E9" s="31">
        <v>4481</v>
      </c>
      <c r="F9" s="1629">
        <v>0</v>
      </c>
      <c r="G9" s="31">
        <v>4481</v>
      </c>
      <c r="H9" s="31"/>
    </row>
    <row r="10" spans="1:8" ht="14.45" customHeight="1">
      <c r="A10" s="759"/>
      <c r="B10" s="851" t="s">
        <v>64</v>
      </c>
      <c r="C10" s="1344" t="s">
        <v>505</v>
      </c>
      <c r="D10" s="761" t="s">
        <v>65</v>
      </c>
      <c r="E10" s="762">
        <v>34561</v>
      </c>
      <c r="F10" s="1628">
        <v>0</v>
      </c>
      <c r="G10" s="762">
        <v>34561</v>
      </c>
      <c r="H10" s="1095"/>
    </row>
    <row r="11" spans="1:8" ht="14.45" customHeight="1">
      <c r="A11" s="32"/>
      <c r="B11" s="36"/>
      <c r="C11" s="28"/>
      <c r="D11" s="29"/>
      <c r="E11" s="29"/>
      <c r="F11" s="37"/>
      <c r="G11" s="29"/>
      <c r="H11" s="29"/>
    </row>
    <row r="12" spans="1:8" ht="14.45" customHeight="1">
      <c r="A12" s="32"/>
      <c r="B12" s="40" t="s">
        <v>508</v>
      </c>
      <c r="C12" s="28" t="s">
        <v>33</v>
      </c>
      <c r="D12" s="28"/>
      <c r="E12" s="28"/>
      <c r="F12" s="43"/>
      <c r="G12" s="28"/>
      <c r="H12" s="28"/>
    </row>
    <row r="13" spans="1:8" s="249" customFormat="1">
      <c r="A13" s="30"/>
      <c r="B13" s="72"/>
      <c r="C13" s="72"/>
      <c r="D13" s="72"/>
      <c r="E13" s="72"/>
      <c r="F13" s="72"/>
      <c r="G13" s="72"/>
      <c r="H13" s="72"/>
    </row>
    <row r="14" spans="1:8" s="249" customFormat="1" ht="13.5" thickBot="1">
      <c r="A14" s="44"/>
      <c r="B14" s="2262" t="s">
        <v>122</v>
      </c>
      <c r="C14" s="2262"/>
      <c r="D14" s="2262"/>
      <c r="E14" s="2262"/>
      <c r="F14" s="2262"/>
      <c r="G14" s="2262"/>
      <c r="H14" s="593"/>
    </row>
    <row r="15" spans="1:8" s="249" customFormat="1" ht="14.1" customHeight="1" thickTop="1" thickBot="1">
      <c r="A15" s="44"/>
      <c r="B15" s="228"/>
      <c r="C15" s="228" t="s">
        <v>34</v>
      </c>
      <c r="D15" s="228"/>
      <c r="E15" s="228"/>
      <c r="F15" s="228"/>
      <c r="G15" s="1713" t="s">
        <v>770</v>
      </c>
      <c r="H15" s="31"/>
    </row>
    <row r="16" spans="1:8" s="327" customFormat="1" ht="14.45" customHeight="1" thickTop="1">
      <c r="A16" s="1082"/>
      <c r="B16" s="1083"/>
      <c r="C16" s="1084" t="s">
        <v>68</v>
      </c>
      <c r="D16" s="315"/>
      <c r="E16" s="892"/>
      <c r="F16" s="892"/>
      <c r="G16" s="315"/>
      <c r="H16" s="315"/>
    </row>
    <row r="17" spans="1:8" s="327" customFormat="1" ht="14.45" customHeight="1">
      <c r="A17" s="1082" t="s">
        <v>69</v>
      </c>
      <c r="B17" s="1085">
        <v>3425</v>
      </c>
      <c r="C17" s="1084" t="s">
        <v>401</v>
      </c>
      <c r="E17" s="940"/>
      <c r="F17" s="940"/>
    </row>
    <row r="18" spans="1:8" s="327" customFormat="1" ht="14.45" customHeight="1">
      <c r="A18" s="1082"/>
      <c r="B18" s="1083">
        <v>60</v>
      </c>
      <c r="C18" s="1086" t="s">
        <v>143</v>
      </c>
      <c r="E18" s="940"/>
      <c r="F18" s="940"/>
    </row>
    <row r="19" spans="1:8" s="327" customFormat="1" ht="14.45" customHeight="1">
      <c r="A19" s="1082"/>
      <c r="B19" s="1085">
        <v>60.000999999999998</v>
      </c>
      <c r="C19" s="1084" t="s">
        <v>70</v>
      </c>
      <c r="E19" s="940"/>
      <c r="F19" s="940"/>
    </row>
    <row r="20" spans="1:8" s="327" customFormat="1" ht="14.45" customHeight="1">
      <c r="A20" s="1082"/>
      <c r="B20" s="1083">
        <v>37</v>
      </c>
      <c r="C20" s="1086" t="s">
        <v>402</v>
      </c>
      <c r="D20" s="337"/>
      <c r="E20" s="940"/>
      <c r="F20" s="940"/>
    </row>
    <row r="21" spans="1:8" s="327" customFormat="1" ht="14.45" customHeight="1">
      <c r="A21" s="1082"/>
      <c r="B21" s="1083" t="s">
        <v>403</v>
      </c>
      <c r="C21" s="1086" t="s">
        <v>298</v>
      </c>
      <c r="D21" s="335"/>
      <c r="E21" s="336"/>
      <c r="F21" s="335"/>
      <c r="G21" s="328">
        <v>4481</v>
      </c>
      <c r="H21" s="328"/>
    </row>
    <row r="22" spans="1:8" s="327" customFormat="1" ht="14.45" customHeight="1">
      <c r="A22" s="1082" t="s">
        <v>64</v>
      </c>
      <c r="B22" s="1083">
        <v>37</v>
      </c>
      <c r="C22" s="1086" t="s">
        <v>402</v>
      </c>
      <c r="D22" s="335"/>
      <c r="E22" s="336"/>
      <c r="F22" s="335"/>
      <c r="G22" s="460">
        <v>4481</v>
      </c>
      <c r="H22" s="336"/>
    </row>
    <row r="23" spans="1:8" s="327" customFormat="1" ht="14.45" customHeight="1">
      <c r="A23" s="1082" t="s">
        <v>64</v>
      </c>
      <c r="B23" s="1085">
        <v>60.000999999999998</v>
      </c>
      <c r="C23" s="1084" t="s">
        <v>70</v>
      </c>
      <c r="D23" s="335"/>
      <c r="E23" s="336"/>
      <c r="F23" s="335"/>
      <c r="G23" s="460">
        <v>4481</v>
      </c>
      <c r="H23" s="336"/>
    </row>
    <row r="24" spans="1:8" s="327" customFormat="1" ht="14.45" customHeight="1">
      <c r="A24" s="1087" t="s">
        <v>64</v>
      </c>
      <c r="B24" s="1088">
        <v>60</v>
      </c>
      <c r="C24" s="1089" t="s">
        <v>143</v>
      </c>
      <c r="D24" s="308"/>
      <c r="E24" s="307"/>
      <c r="F24" s="586"/>
      <c r="G24" s="302">
        <v>4481</v>
      </c>
      <c r="H24" s="302"/>
    </row>
    <row r="25" spans="1:8" s="327" customFormat="1" ht="14.45" customHeight="1">
      <c r="A25" s="1082" t="s">
        <v>64</v>
      </c>
      <c r="B25" s="1085">
        <v>3425</v>
      </c>
      <c r="C25" s="1084" t="s">
        <v>401</v>
      </c>
      <c r="D25" s="309"/>
      <c r="E25" s="310"/>
      <c r="F25" s="309"/>
      <c r="G25" s="305">
        <v>4481</v>
      </c>
      <c r="H25" s="307"/>
    </row>
    <row r="26" spans="1:8" s="327" customFormat="1" ht="14.45" customHeight="1">
      <c r="A26" s="1090" t="s">
        <v>64</v>
      </c>
      <c r="B26" s="1091"/>
      <c r="C26" s="1092" t="s">
        <v>68</v>
      </c>
      <c r="D26" s="304"/>
      <c r="E26" s="305"/>
      <c r="F26" s="304"/>
      <c r="G26" s="305">
        <v>4481</v>
      </c>
      <c r="H26" s="307"/>
    </row>
    <row r="27" spans="1:8" s="327" customFormat="1" ht="14.45" customHeight="1">
      <c r="A27" s="1090" t="s">
        <v>64</v>
      </c>
      <c r="B27" s="1093"/>
      <c r="C27" s="1094" t="s">
        <v>65</v>
      </c>
      <c r="D27" s="927"/>
      <c r="E27" s="460"/>
      <c r="F27" s="1153"/>
      <c r="G27" s="460">
        <v>4481</v>
      </c>
      <c r="H27" s="336"/>
    </row>
    <row r="28" spans="1:8" s="327" customFormat="1" ht="14.45" customHeight="1">
      <c r="A28" s="1087"/>
      <c r="B28" s="1889"/>
      <c r="C28" s="1890"/>
      <c r="D28" s="335"/>
      <c r="E28" s="336"/>
      <c r="F28" s="1169"/>
      <c r="G28" s="336"/>
      <c r="H28" s="336"/>
    </row>
    <row r="29" spans="1:8" ht="14.45" customHeight="1">
      <c r="A29" s="376" t="s">
        <v>660</v>
      </c>
      <c r="B29" s="366"/>
      <c r="C29" s="376"/>
      <c r="D29" s="376"/>
      <c r="E29" s="376"/>
      <c r="F29" s="376"/>
      <c r="G29" s="376"/>
      <c r="H29" s="274"/>
    </row>
    <row r="30" spans="1:8">
      <c r="A30" s="361"/>
      <c r="B30" s="479"/>
      <c r="C30" s="480"/>
      <c r="D30" s="363"/>
      <c r="E30" s="363"/>
      <c r="F30" s="253"/>
      <c r="G30" s="274"/>
      <c r="H30" s="274"/>
    </row>
    <row r="31" spans="1:8">
      <c r="A31" s="361"/>
      <c r="B31" s="479"/>
      <c r="C31" s="480"/>
      <c r="D31" s="363"/>
      <c r="E31" s="363"/>
      <c r="F31" s="253"/>
      <c r="G31" s="274"/>
      <c r="H31" s="274"/>
    </row>
    <row r="32" spans="1:8">
      <c r="A32" s="361"/>
      <c r="B32" s="479"/>
      <c r="C32" s="480"/>
      <c r="D32" s="363"/>
      <c r="E32" s="363"/>
      <c r="F32" s="253"/>
      <c r="G32" s="274"/>
      <c r="H32" s="274"/>
    </row>
    <row r="33" spans="1:8">
      <c r="A33" s="361"/>
      <c r="B33" s="479"/>
      <c r="C33" s="480"/>
      <c r="D33" s="363"/>
      <c r="E33" s="363"/>
      <c r="F33" s="253"/>
      <c r="G33" s="274"/>
      <c r="H33" s="274"/>
    </row>
    <row r="34" spans="1:8">
      <c r="A34" s="361"/>
      <c r="B34" s="479"/>
      <c r="C34" s="480"/>
      <c r="D34" s="363"/>
      <c r="E34" s="363"/>
      <c r="F34" s="253"/>
      <c r="G34" s="274"/>
      <c r="H34" s="274"/>
    </row>
    <row r="35" spans="1:8">
      <c r="A35" s="361"/>
      <c r="B35" s="479"/>
      <c r="C35" s="480"/>
      <c r="D35" s="363"/>
      <c r="E35" s="363"/>
      <c r="F35" s="253"/>
      <c r="G35" s="274"/>
      <c r="H35" s="274"/>
    </row>
    <row r="36" spans="1:8">
      <c r="A36" s="361"/>
      <c r="B36" s="479"/>
      <c r="C36" s="480"/>
      <c r="D36" s="363"/>
      <c r="E36" s="363"/>
      <c r="F36" s="253"/>
      <c r="G36" s="274"/>
      <c r="H36" s="274"/>
    </row>
    <row r="37" spans="1:8">
      <c r="A37" s="361"/>
      <c r="B37" s="479"/>
      <c r="C37" s="480"/>
      <c r="D37" s="363"/>
      <c r="E37" s="363"/>
      <c r="F37" s="253"/>
      <c r="G37" s="274"/>
      <c r="H37" s="274"/>
    </row>
    <row r="38" spans="1:8">
      <c r="A38" s="361"/>
      <c r="B38" s="479"/>
      <c r="C38" s="480"/>
      <c r="D38" s="2207"/>
      <c r="E38" s="580"/>
      <c r="F38" s="2207"/>
      <c r="G38" s="580"/>
      <c r="H38" s="580"/>
    </row>
    <row r="39" spans="1:8">
      <c r="A39" s="361"/>
      <c r="B39" s="479"/>
      <c r="C39" s="480"/>
      <c r="D39" s="363"/>
      <c r="E39" s="363"/>
      <c r="F39" s="253"/>
      <c r="G39" s="274"/>
      <c r="H39" s="274"/>
    </row>
    <row r="40" spans="1:8" ht="0.75" customHeight="1">
      <c r="A40" s="361"/>
      <c r="B40" s="479"/>
      <c r="C40" s="480"/>
      <c r="D40" s="363"/>
      <c r="E40" s="363"/>
      <c r="F40" s="361"/>
      <c r="G40" s="361"/>
      <c r="H40" s="361"/>
    </row>
    <row r="41" spans="1:8">
      <c r="A41" s="361"/>
      <c r="B41" s="479"/>
      <c r="C41" s="361"/>
      <c r="D41" s="374"/>
      <c r="E41" s="374"/>
      <c r="F41" s="253"/>
      <c r="G41" s="274"/>
      <c r="H41" s="274"/>
    </row>
    <row r="42" spans="1:8">
      <c r="A42" s="361"/>
      <c r="B42" s="479"/>
      <c r="C42" s="361"/>
      <c r="D42" s="374"/>
      <c r="E42" s="374"/>
      <c r="F42" s="374"/>
      <c r="G42" s="374"/>
      <c r="H42" s="374"/>
    </row>
    <row r="43" spans="1:8">
      <c r="D43" s="262"/>
      <c r="E43" s="262"/>
      <c r="F43" s="262"/>
      <c r="G43" s="262"/>
      <c r="H43" s="262"/>
    </row>
    <row r="44" spans="1:8">
      <c r="D44" s="378"/>
      <c r="E44" s="378"/>
      <c r="F44" s="378"/>
      <c r="G44" s="378"/>
      <c r="H44" s="378"/>
    </row>
    <row r="45" spans="1:8">
      <c r="C45" s="368"/>
      <c r="D45" s="379"/>
      <c r="E45" s="379"/>
      <c r="F45" s="379"/>
      <c r="G45" s="379"/>
      <c r="H45" s="379"/>
    </row>
    <row r="46" spans="1:8">
      <c r="C46" s="368"/>
      <c r="F46" s="362"/>
      <c r="G46" s="362"/>
      <c r="H46" s="362"/>
    </row>
    <row r="47" spans="1:8">
      <c r="C47" s="368"/>
      <c r="F47" s="362"/>
      <c r="G47" s="362"/>
      <c r="H47" s="362"/>
    </row>
    <row r="48" spans="1:8">
      <c r="C48" s="368"/>
      <c r="F48" s="362"/>
      <c r="G48" s="362"/>
      <c r="H48" s="362"/>
    </row>
    <row r="49" spans="1:8">
      <c r="C49" s="368"/>
      <c r="F49" s="362"/>
      <c r="G49" s="362"/>
      <c r="H49" s="362"/>
    </row>
    <row r="50" spans="1:8">
      <c r="C50" s="368"/>
      <c r="F50" s="362"/>
      <c r="G50" s="362"/>
      <c r="H50" s="362"/>
    </row>
    <row r="51" spans="1:8">
      <c r="C51" s="368"/>
      <c r="F51" s="362"/>
      <c r="G51" s="362"/>
      <c r="H51" s="362"/>
    </row>
    <row r="59" spans="1:8">
      <c r="A59" s="2357"/>
      <c r="B59" s="2357"/>
      <c r="C59" s="2357"/>
    </row>
    <row r="65" spans="2:8">
      <c r="B65" s="366"/>
      <c r="F65" s="362"/>
      <c r="G65" s="362"/>
      <c r="H65" s="362"/>
    </row>
    <row r="71" spans="2:8">
      <c r="B71" s="366"/>
      <c r="C71" s="478"/>
    </row>
  </sheetData>
  <mergeCells count="6">
    <mergeCell ref="A59:C59"/>
    <mergeCell ref="B14:G14"/>
    <mergeCell ref="A1:G1"/>
    <mergeCell ref="A2:G2"/>
    <mergeCell ref="A3:G3"/>
    <mergeCell ref="B4:G4"/>
  </mergeCells>
  <printOptions horizontalCentered="1"/>
  <pageMargins left="0.98425196850393704" right="0.39370078740157483" top="0.59055118110236227" bottom="3.7401574803149606" header="0.51181102362204722" footer="3.5433070866141736"/>
  <pageSetup paperSize="9" scale="90" firstPageNumber="58" orientation="portrait" blackAndWhite="1" useFirstPageNumber="1" r:id="rId1"/>
  <headerFooter alignWithMargins="0">
    <oddHeader xml:space="preserve">&amp;C   </oddHeader>
    <oddFooter>&amp;C&amp;"Times New Roman,Bold"  &amp;P</oddFooter>
  </headerFooter>
</worksheet>
</file>

<file path=xl/worksheets/sheet34.xml><?xml version="1.0" encoding="utf-8"?>
<worksheet xmlns="http://schemas.openxmlformats.org/spreadsheetml/2006/main" xmlns:r="http://schemas.openxmlformats.org/officeDocument/2006/relationships">
  <sheetPr syncVertical="1" syncRef="A1" transitionEvaluation="1" codeName="Sheet29"/>
  <dimension ref="A1:H83"/>
  <sheetViews>
    <sheetView view="pageBreakPreview" zoomScaleSheetLayoutView="100" workbookViewId="0">
      <selection activeCell="J20" sqref="J20"/>
    </sheetView>
  </sheetViews>
  <sheetFormatPr defaultColWidth="11" defaultRowHeight="12.75"/>
  <cols>
    <col min="1" max="1" width="6.42578125" style="366" customWidth="1"/>
    <col min="2" max="2" width="8.140625" style="368" customWidth="1"/>
    <col min="3" max="3" width="35.85546875" style="366" customWidth="1"/>
    <col min="4" max="4" width="8.5703125" style="362" customWidth="1"/>
    <col min="5" max="5" width="9.42578125" style="362" customWidth="1"/>
    <col min="6" max="6" width="11.42578125" style="366" customWidth="1"/>
    <col min="7" max="7" width="10.7109375" style="366" customWidth="1"/>
    <col min="8" max="8" width="3.7109375" style="366" customWidth="1"/>
    <col min="9" max="9" width="11" style="366" customWidth="1"/>
    <col min="10" max="16384" width="11" style="366"/>
  </cols>
  <sheetData>
    <row r="1" spans="1:8" ht="14.1" customHeight="1">
      <c r="A1" s="2298" t="s">
        <v>172</v>
      </c>
      <c r="B1" s="2298"/>
      <c r="C1" s="2298"/>
      <c r="D1" s="2298"/>
      <c r="E1" s="2298"/>
      <c r="F1" s="2298"/>
      <c r="G1" s="2298"/>
      <c r="H1" s="854"/>
    </row>
    <row r="2" spans="1:8" ht="18.600000000000001" customHeight="1">
      <c r="A2" s="2358" t="s">
        <v>173</v>
      </c>
      <c r="B2" s="2358"/>
      <c r="C2" s="2358"/>
      <c r="D2" s="2358"/>
      <c r="E2" s="2358"/>
      <c r="F2" s="2358"/>
      <c r="G2" s="2358"/>
      <c r="H2" s="854"/>
    </row>
    <row r="3" spans="1:8" ht="23.45" customHeight="1">
      <c r="A3" s="2260" t="s">
        <v>1052</v>
      </c>
      <c r="B3" s="2260"/>
      <c r="C3" s="2260"/>
      <c r="D3" s="2260"/>
      <c r="E3" s="2260"/>
      <c r="F3" s="2260"/>
      <c r="G3" s="2260"/>
      <c r="H3" s="862"/>
    </row>
    <row r="4" spans="1:8" ht="7.15" customHeight="1">
      <c r="A4" s="32"/>
      <c r="B4" s="2261"/>
      <c r="C4" s="2261"/>
      <c r="D4" s="2261"/>
      <c r="E4" s="2261"/>
      <c r="F4" s="2261"/>
      <c r="G4" s="2261"/>
      <c r="H4" s="846"/>
    </row>
    <row r="5" spans="1:8" ht="14.1" customHeight="1">
      <c r="A5" s="32"/>
      <c r="B5" s="28"/>
      <c r="C5" s="28"/>
      <c r="D5" s="34"/>
      <c r="E5" s="35" t="s">
        <v>13</v>
      </c>
      <c r="F5" s="35" t="s">
        <v>14</v>
      </c>
      <c r="G5" s="35" t="s">
        <v>134</v>
      </c>
      <c r="H5" s="31"/>
    </row>
    <row r="6" spans="1:8" ht="14.1" customHeight="1">
      <c r="A6" s="32"/>
      <c r="B6" s="40" t="s">
        <v>15</v>
      </c>
      <c r="C6" s="28" t="s">
        <v>16</v>
      </c>
      <c r="D6" s="37" t="s">
        <v>65</v>
      </c>
      <c r="E6" s="30">
        <v>568989</v>
      </c>
      <c r="F6" s="30">
        <v>30000</v>
      </c>
      <c r="G6" s="30">
        <v>598989</v>
      </c>
      <c r="H6" s="30"/>
    </row>
    <row r="7" spans="1:8" ht="14.1" customHeight="1">
      <c r="A7" s="32"/>
      <c r="B7" s="40" t="s">
        <v>506</v>
      </c>
      <c r="C7" s="28" t="s">
        <v>504</v>
      </c>
      <c r="D7" s="37" t="s">
        <v>65</v>
      </c>
      <c r="E7" s="30">
        <v>10000</v>
      </c>
      <c r="F7" s="1129">
        <v>0</v>
      </c>
      <c r="G7" s="30">
        <v>10000</v>
      </c>
      <c r="H7" s="31"/>
    </row>
    <row r="8" spans="1:8" ht="14.1" customHeight="1">
      <c r="A8" s="32"/>
      <c r="B8" s="36" t="s">
        <v>503</v>
      </c>
      <c r="C8" s="38" t="s">
        <v>18</v>
      </c>
      <c r="D8" s="39"/>
      <c r="E8" s="31"/>
      <c r="F8" s="589"/>
      <c r="G8" s="31"/>
      <c r="H8" s="31"/>
    </row>
    <row r="9" spans="1:8" ht="14.1" customHeight="1">
      <c r="A9" s="32"/>
      <c r="B9" s="36"/>
      <c r="C9" s="38" t="s">
        <v>130</v>
      </c>
      <c r="D9" s="39" t="s">
        <v>65</v>
      </c>
      <c r="E9" s="31">
        <v>5432</v>
      </c>
      <c r="F9" s="589">
        <v>0</v>
      </c>
      <c r="G9" s="31">
        <v>5432</v>
      </c>
      <c r="H9" s="31"/>
    </row>
    <row r="10" spans="1:8" ht="15.6" customHeight="1">
      <c r="A10" s="759"/>
      <c r="B10" s="760" t="s">
        <v>64</v>
      </c>
      <c r="C10" s="1344" t="s">
        <v>505</v>
      </c>
      <c r="D10" s="761" t="s">
        <v>65</v>
      </c>
      <c r="E10" s="762">
        <v>584421</v>
      </c>
      <c r="F10" s="762">
        <v>30000</v>
      </c>
      <c r="G10" s="762">
        <v>614421</v>
      </c>
      <c r="H10" s="1095"/>
    </row>
    <row r="11" spans="1:8">
      <c r="A11" s="32"/>
      <c r="B11" s="36"/>
      <c r="C11" s="28"/>
      <c r="D11" s="29"/>
      <c r="E11" s="29"/>
      <c r="F11" s="37"/>
      <c r="G11" s="29"/>
      <c r="H11" s="29"/>
    </row>
    <row r="12" spans="1:8" ht="14.1" customHeight="1">
      <c r="A12" s="32"/>
      <c r="B12" s="40" t="s">
        <v>508</v>
      </c>
      <c r="C12" s="28" t="s">
        <v>33</v>
      </c>
      <c r="D12" s="28"/>
      <c r="E12" s="28"/>
      <c r="F12" s="43"/>
      <c r="G12" s="28"/>
      <c r="H12" s="28"/>
    </row>
    <row r="13" spans="1:8" s="249" customFormat="1" ht="10.15" customHeight="1">
      <c r="A13" s="30"/>
      <c r="B13" s="72"/>
      <c r="C13" s="72"/>
      <c r="D13" s="72"/>
      <c r="E13" s="72"/>
      <c r="F13" s="72"/>
      <c r="G13" s="72"/>
      <c r="H13" s="72"/>
    </row>
    <row r="14" spans="1:8" s="249" customFormat="1" ht="13.5" thickBot="1">
      <c r="A14" s="44"/>
      <c r="B14" s="2262" t="s">
        <v>122</v>
      </c>
      <c r="C14" s="2262"/>
      <c r="D14" s="2262"/>
      <c r="E14" s="2262"/>
      <c r="F14" s="2262"/>
      <c r="G14" s="2262"/>
      <c r="H14" s="593"/>
    </row>
    <row r="15" spans="1:8" s="1898" customFormat="1" ht="14.1" customHeight="1" thickTop="1" thickBot="1">
      <c r="A15" s="1821"/>
      <c r="B15" s="1822"/>
      <c r="C15" s="1822" t="s">
        <v>34</v>
      </c>
      <c r="D15" s="1822"/>
      <c r="E15" s="1822"/>
      <c r="F15" s="1822"/>
      <c r="G15" s="1713" t="s">
        <v>770</v>
      </c>
      <c r="H15" s="1897"/>
    </row>
    <row r="16" spans="1:8" s="293" customFormat="1" ht="14.1" customHeight="1" thickTop="1">
      <c r="A16" s="765"/>
      <c r="B16" s="1096"/>
      <c r="C16" s="1097"/>
      <c r="D16" s="342"/>
      <c r="E16" s="892"/>
      <c r="F16" s="892"/>
      <c r="G16" s="342"/>
      <c r="H16" s="342"/>
    </row>
    <row r="17" spans="1:8" s="226" customFormat="1" ht="14.1" customHeight="1">
      <c r="B17" s="322"/>
      <c r="C17" s="957" t="s">
        <v>68</v>
      </c>
      <c r="D17" s="329"/>
      <c r="E17" s="892"/>
      <c r="F17" s="892"/>
      <c r="G17" s="329"/>
      <c r="H17" s="329"/>
    </row>
    <row r="18" spans="1:8" s="226" customFormat="1" ht="14.1" customHeight="1">
      <c r="A18" s="226" t="s">
        <v>69</v>
      </c>
      <c r="B18" s="975">
        <v>3055</v>
      </c>
      <c r="C18" s="957" t="s">
        <v>174</v>
      </c>
      <c r="D18" s="326"/>
      <c r="E18" s="940"/>
      <c r="F18" s="940"/>
      <c r="G18" s="326"/>
      <c r="H18" s="326"/>
    </row>
    <row r="19" spans="1:8" s="226" customFormat="1" ht="14.1" customHeight="1">
      <c r="B19" s="965">
        <v>0.20100000000000001</v>
      </c>
      <c r="C19" s="957" t="s">
        <v>175</v>
      </c>
      <c r="D19" s="326"/>
      <c r="E19" s="940"/>
      <c r="F19" s="940"/>
      <c r="G19" s="977"/>
      <c r="H19" s="977"/>
    </row>
    <row r="20" spans="1:8" s="226" customFormat="1" ht="14.1" customHeight="1">
      <c r="B20" s="1365">
        <v>60</v>
      </c>
      <c r="C20" s="1366" t="s">
        <v>541</v>
      </c>
      <c r="D20" s="326"/>
      <c r="E20" s="940"/>
      <c r="F20" s="940"/>
      <c r="G20" s="977"/>
      <c r="H20" s="977"/>
    </row>
    <row r="21" spans="1:8" s="226" customFormat="1" ht="14.1" customHeight="1">
      <c r="B21" s="962" t="s">
        <v>302</v>
      </c>
      <c r="C21" s="961" t="s">
        <v>124</v>
      </c>
      <c r="D21" s="326"/>
      <c r="E21" s="950"/>
      <c r="F21" s="950"/>
      <c r="G21" s="327">
        <v>2000</v>
      </c>
      <c r="H21" s="1368" t="s">
        <v>246</v>
      </c>
    </row>
    <row r="22" spans="1:8" s="226" customFormat="1" ht="14.1" customHeight="1">
      <c r="A22" s="428" t="s">
        <v>64</v>
      </c>
      <c r="B22" s="476">
        <v>60</v>
      </c>
      <c r="C22" s="961" t="s">
        <v>541</v>
      </c>
      <c r="D22" s="326"/>
      <c r="E22" s="950"/>
      <c r="F22" s="950"/>
      <c r="G22" s="1152">
        <v>2000</v>
      </c>
      <c r="H22" s="1368"/>
    </row>
    <row r="23" spans="1:8" s="226" customFormat="1" ht="14.1" customHeight="1">
      <c r="A23" s="428"/>
      <c r="B23" s="476"/>
      <c r="C23" s="961"/>
      <c r="D23" s="326"/>
      <c r="E23" s="950"/>
      <c r="F23" s="950"/>
      <c r="G23" s="1144"/>
      <c r="H23" s="1368"/>
    </row>
    <row r="24" spans="1:8" s="226" customFormat="1" ht="14.1" customHeight="1">
      <c r="A24" s="428"/>
      <c r="B24" s="476">
        <v>61</v>
      </c>
      <c r="C24" s="961" t="s">
        <v>404</v>
      </c>
      <c r="D24" s="333"/>
      <c r="E24" s="925"/>
      <c r="F24" s="925"/>
      <c r="G24" s="333"/>
      <c r="H24" s="418"/>
    </row>
    <row r="25" spans="1:8" s="226" customFormat="1" ht="14.1" customHeight="1">
      <c r="A25" s="428"/>
      <c r="B25" s="962" t="s">
        <v>328</v>
      </c>
      <c r="C25" s="961" t="s">
        <v>301</v>
      </c>
      <c r="D25" s="329"/>
      <c r="E25" s="307"/>
      <c r="F25" s="315"/>
      <c r="G25" s="329">
        <v>2432</v>
      </c>
      <c r="H25" s="531" t="s">
        <v>248</v>
      </c>
    </row>
    <row r="26" spans="1:8" s="226" customFormat="1" ht="14.1" customHeight="1">
      <c r="A26" s="428" t="s">
        <v>64</v>
      </c>
      <c r="B26" s="476">
        <v>61</v>
      </c>
      <c r="C26" s="961" t="s">
        <v>404</v>
      </c>
      <c r="D26" s="307"/>
      <c r="E26" s="1272"/>
      <c r="F26" s="1272"/>
      <c r="G26" s="1125">
        <v>2432</v>
      </c>
      <c r="H26" s="613"/>
    </row>
    <row r="27" spans="1:8" s="226" customFormat="1" ht="14.1" customHeight="1">
      <c r="A27" s="428"/>
      <c r="B27" s="476"/>
      <c r="C27" s="961"/>
      <c r="D27" s="307"/>
      <c r="E27" s="1272"/>
      <c r="F27" s="1272"/>
      <c r="G27" s="1271"/>
      <c r="H27" s="613"/>
    </row>
    <row r="28" spans="1:8" s="226" customFormat="1" ht="14.1" customHeight="1">
      <c r="A28" s="428"/>
      <c r="B28" s="476">
        <v>63</v>
      </c>
      <c r="C28" s="961" t="s">
        <v>138</v>
      </c>
      <c r="D28" s="307"/>
      <c r="E28" s="1272"/>
      <c r="F28" s="586"/>
      <c r="G28" s="307"/>
      <c r="H28" s="613"/>
    </row>
    <row r="29" spans="1:8" s="226" customFormat="1" ht="14.1" customHeight="1">
      <c r="A29" s="428"/>
      <c r="B29" s="476" t="s">
        <v>405</v>
      </c>
      <c r="C29" s="961" t="s">
        <v>308</v>
      </c>
      <c r="D29" s="307"/>
      <c r="E29" s="1272"/>
      <c r="F29" s="586"/>
      <c r="G29" s="307">
        <v>1000</v>
      </c>
      <c r="H29" s="613" t="s">
        <v>255</v>
      </c>
    </row>
    <row r="30" spans="1:8" s="226" customFormat="1" ht="14.1" customHeight="1">
      <c r="A30" s="428" t="s">
        <v>64</v>
      </c>
      <c r="B30" s="476">
        <v>63</v>
      </c>
      <c r="C30" s="961" t="s">
        <v>138</v>
      </c>
      <c r="D30" s="307"/>
      <c r="E30" s="1272"/>
      <c r="F30" s="1272"/>
      <c r="G30" s="1125">
        <v>1000</v>
      </c>
      <c r="H30" s="613"/>
    </row>
    <row r="31" spans="1:8" s="226" customFormat="1">
      <c r="A31" s="428" t="s">
        <v>64</v>
      </c>
      <c r="B31" s="1098">
        <v>0.20100000000000001</v>
      </c>
      <c r="C31" s="960" t="s">
        <v>175</v>
      </c>
      <c r="D31" s="329"/>
      <c r="E31" s="1272"/>
      <c r="F31" s="1272"/>
      <c r="G31" s="1125">
        <v>5432</v>
      </c>
      <c r="H31" s="531"/>
    </row>
    <row r="32" spans="1:8" s="226" customFormat="1">
      <c r="A32" s="961" t="s">
        <v>64</v>
      </c>
      <c r="B32" s="959">
        <v>3055</v>
      </c>
      <c r="C32" s="960" t="s">
        <v>174</v>
      </c>
      <c r="D32" s="955"/>
      <c r="E32" s="1124"/>
      <c r="F32" s="1120"/>
      <c r="G32" s="1125">
        <v>5432</v>
      </c>
      <c r="H32" s="329"/>
    </row>
    <row r="33" spans="1:8" s="226" customFormat="1">
      <c r="A33" s="991" t="s">
        <v>64</v>
      </c>
      <c r="B33" s="970"/>
      <c r="C33" s="971" t="s">
        <v>68</v>
      </c>
      <c r="D33" s="973"/>
      <c r="E33" s="1125"/>
      <c r="F33" s="1115"/>
      <c r="G33" s="1125">
        <v>5432</v>
      </c>
      <c r="H33" s="329"/>
    </row>
    <row r="34" spans="1:8" s="226" customFormat="1">
      <c r="A34" s="991" t="s">
        <v>64</v>
      </c>
      <c r="B34" s="970"/>
      <c r="C34" s="971" t="s">
        <v>65</v>
      </c>
      <c r="D34" s="992"/>
      <c r="E34" s="1125"/>
      <c r="F34" s="1115"/>
      <c r="G34" s="1125">
        <v>5432</v>
      </c>
      <c r="H34" s="315"/>
    </row>
    <row r="35" spans="1:8" s="226" customFormat="1">
      <c r="A35" s="428"/>
      <c r="B35" s="476"/>
      <c r="C35" s="960"/>
      <c r="D35" s="315"/>
      <c r="E35" s="1272"/>
      <c r="F35" s="586"/>
      <c r="G35" s="1272"/>
      <c r="H35" s="315"/>
    </row>
    <row r="36" spans="1:8" ht="16.899999999999999" customHeight="1">
      <c r="A36" s="2339" t="s">
        <v>249</v>
      </c>
      <c r="B36" s="2339"/>
      <c r="C36" s="2339"/>
      <c r="D36" s="363"/>
      <c r="E36" s="363"/>
      <c r="F36" s="253"/>
      <c r="G36" s="274"/>
      <c r="H36" s="274"/>
    </row>
    <row r="37" spans="1:8" s="1750" customFormat="1" ht="14.45" customHeight="1">
      <c r="A37" s="1892" t="s">
        <v>246</v>
      </c>
      <c r="B37" s="1893" t="s">
        <v>931</v>
      </c>
      <c r="C37" s="1894"/>
      <c r="D37" s="1894"/>
      <c r="E37" s="1894"/>
      <c r="F37" s="1894"/>
      <c r="G37" s="1894"/>
      <c r="H37" s="1895"/>
    </row>
    <row r="38" spans="1:8" s="1750" customFormat="1" ht="14.45" customHeight="1">
      <c r="A38" s="1892" t="s">
        <v>248</v>
      </c>
      <c r="B38" s="1893" t="s">
        <v>658</v>
      </c>
      <c r="C38" s="1893"/>
      <c r="D38" s="1893"/>
      <c r="E38" s="1893"/>
      <c r="F38" s="1893"/>
      <c r="G38" s="1893"/>
      <c r="H38" s="1895"/>
    </row>
    <row r="39" spans="1:8" s="1750" customFormat="1" ht="14.45" customHeight="1">
      <c r="A39" s="1892" t="s">
        <v>255</v>
      </c>
      <c r="B39" s="1893" t="s">
        <v>661</v>
      </c>
      <c r="C39" s="1893"/>
      <c r="D39" s="1893"/>
      <c r="E39" s="1893"/>
      <c r="F39" s="1893"/>
      <c r="G39" s="1893"/>
      <c r="H39" s="1896"/>
    </row>
    <row r="40" spans="1:8">
      <c r="A40" s="361"/>
      <c r="B40" s="479"/>
      <c r="C40" s="480"/>
      <c r="D40" s="363"/>
      <c r="E40" s="363"/>
      <c r="F40" s="253"/>
      <c r="G40" s="274"/>
      <c r="H40" s="274"/>
    </row>
    <row r="41" spans="1:8">
      <c r="A41" s="361"/>
      <c r="B41" s="479"/>
      <c r="C41" s="480"/>
      <c r="D41" s="363"/>
      <c r="E41" s="363"/>
      <c r="F41" s="253"/>
      <c r="G41" s="274"/>
      <c r="H41" s="274"/>
    </row>
    <row r="42" spans="1:8">
      <c r="A42" s="361"/>
      <c r="B42" s="479"/>
      <c r="C42" s="480"/>
      <c r="D42" s="363"/>
      <c r="E42" s="363"/>
      <c r="F42" s="253"/>
      <c r="G42" s="274"/>
      <c r="H42" s="274"/>
    </row>
    <row r="43" spans="1:8">
      <c r="A43" s="361"/>
      <c r="B43" s="479"/>
      <c r="C43" s="480"/>
      <c r="D43" s="363"/>
      <c r="E43" s="363"/>
      <c r="F43" s="253"/>
      <c r="G43" s="274"/>
      <c r="H43" s="274"/>
    </row>
    <row r="44" spans="1:8">
      <c r="A44" s="361"/>
      <c r="B44" s="479"/>
      <c r="C44" s="480"/>
      <c r="D44" s="363"/>
      <c r="E44" s="363"/>
      <c r="F44" s="253"/>
      <c r="G44" s="274"/>
      <c r="H44" s="274"/>
    </row>
    <row r="45" spans="1:8">
      <c r="A45" s="361"/>
      <c r="B45" s="479"/>
      <c r="C45" s="480"/>
      <c r="D45" s="363"/>
      <c r="E45" s="363"/>
      <c r="F45" s="253"/>
      <c r="G45" s="274"/>
      <c r="H45" s="274"/>
    </row>
    <row r="46" spans="1:8">
      <c r="A46" s="361"/>
      <c r="B46" s="479"/>
      <c r="C46" s="480"/>
      <c r="D46" s="363"/>
      <c r="E46" s="363"/>
      <c r="F46" s="253"/>
      <c r="G46" s="274"/>
      <c r="H46" s="274"/>
    </row>
    <row r="47" spans="1:8">
      <c r="A47" s="361"/>
      <c r="B47" s="479"/>
      <c r="C47" s="480"/>
      <c r="D47" s="363"/>
      <c r="E47" s="363"/>
      <c r="F47" s="253"/>
      <c r="G47" s="274"/>
      <c r="H47" s="274"/>
    </row>
    <row r="48" spans="1:8">
      <c r="A48" s="361"/>
      <c r="B48" s="479"/>
      <c r="C48" s="480"/>
      <c r="D48" s="363"/>
      <c r="E48" s="363"/>
      <c r="F48" s="253"/>
      <c r="G48" s="274"/>
      <c r="H48" s="274"/>
    </row>
    <row r="49" spans="1:8">
      <c r="A49" s="361"/>
      <c r="B49" s="479"/>
      <c r="C49" s="480"/>
      <c r="D49" s="363"/>
      <c r="E49" s="363"/>
      <c r="F49" s="253"/>
      <c r="G49" s="274"/>
      <c r="H49" s="274"/>
    </row>
    <row r="50" spans="1:8">
      <c r="A50" s="361"/>
      <c r="B50" s="479"/>
      <c r="C50" s="480"/>
      <c r="D50" s="2207"/>
      <c r="E50" s="580"/>
      <c r="F50" s="2207"/>
      <c r="G50" s="580"/>
      <c r="H50" s="580"/>
    </row>
    <row r="51" spans="1:8">
      <c r="A51" s="361"/>
      <c r="B51" s="479"/>
      <c r="C51" s="480"/>
      <c r="D51" s="363"/>
      <c r="E51" s="363"/>
      <c r="F51" s="253"/>
      <c r="G51" s="274"/>
      <c r="H51" s="274"/>
    </row>
    <row r="52" spans="1:8" ht="0.75" customHeight="1">
      <c r="A52" s="361"/>
      <c r="B52" s="479"/>
      <c r="C52" s="480"/>
      <c r="D52" s="363"/>
      <c r="E52" s="363"/>
      <c r="F52" s="361"/>
      <c r="G52" s="361"/>
    </row>
    <row r="53" spans="1:8">
      <c r="A53" s="361"/>
      <c r="B53" s="479"/>
      <c r="C53" s="361"/>
      <c r="D53" s="374"/>
      <c r="E53" s="374"/>
      <c r="F53" s="253"/>
      <c r="G53" s="274"/>
      <c r="H53" s="274"/>
    </row>
    <row r="54" spans="1:8">
      <c r="A54" s="361"/>
      <c r="B54" s="479"/>
      <c r="C54" s="361"/>
      <c r="D54" s="374"/>
      <c r="E54" s="374"/>
      <c r="F54" s="374"/>
      <c r="G54" s="374"/>
      <c r="H54" s="374"/>
    </row>
    <row r="55" spans="1:8">
      <c r="D55" s="262"/>
      <c r="E55" s="262"/>
      <c r="F55" s="262"/>
      <c r="G55" s="262"/>
      <c r="H55" s="262"/>
    </row>
    <row r="56" spans="1:8">
      <c r="D56" s="378"/>
      <c r="E56" s="378"/>
      <c r="F56" s="378"/>
      <c r="G56" s="378"/>
      <c r="H56" s="378"/>
    </row>
    <row r="57" spans="1:8">
      <c r="C57" s="368"/>
      <c r="D57" s="379"/>
      <c r="E57" s="379"/>
      <c r="F57" s="379"/>
      <c r="G57" s="379"/>
      <c r="H57" s="379"/>
    </row>
    <row r="58" spans="1:8">
      <c r="C58" s="368"/>
      <c r="F58" s="362"/>
      <c r="G58" s="362"/>
      <c r="H58" s="362"/>
    </row>
    <row r="59" spans="1:8">
      <c r="C59" s="368"/>
      <c r="F59" s="362"/>
      <c r="G59" s="362"/>
      <c r="H59" s="362"/>
    </row>
    <row r="60" spans="1:8">
      <c r="C60" s="368"/>
      <c r="F60" s="362"/>
      <c r="G60" s="362"/>
      <c r="H60" s="362"/>
    </row>
    <row r="61" spans="1:8">
      <c r="C61" s="368"/>
      <c r="F61" s="362"/>
      <c r="G61" s="362"/>
      <c r="H61" s="362"/>
    </row>
    <row r="62" spans="1:8">
      <c r="C62" s="368"/>
      <c r="F62" s="362"/>
      <c r="G62" s="362"/>
      <c r="H62" s="362"/>
    </row>
    <row r="63" spans="1:8">
      <c r="C63" s="368"/>
      <c r="F63" s="362"/>
      <c r="G63" s="362"/>
      <c r="H63" s="362"/>
    </row>
    <row r="71" spans="1:8">
      <c r="A71" s="2357"/>
      <c r="B71" s="2357"/>
      <c r="C71" s="2357"/>
    </row>
    <row r="77" spans="1:8">
      <c r="B77" s="366"/>
      <c r="F77" s="362"/>
      <c r="G77" s="362"/>
      <c r="H77" s="362"/>
    </row>
    <row r="83" spans="2:3">
      <c r="B83" s="366"/>
      <c r="C83" s="478"/>
    </row>
  </sheetData>
  <mergeCells count="7">
    <mergeCell ref="A1:G1"/>
    <mergeCell ref="A2:G2"/>
    <mergeCell ref="A71:C71"/>
    <mergeCell ref="A36:C36"/>
    <mergeCell ref="A3:G3"/>
    <mergeCell ref="B4:G4"/>
    <mergeCell ref="B14:G14"/>
  </mergeCells>
  <printOptions horizontalCentered="1"/>
  <pageMargins left="0.98425196850393704" right="0.39370078740157483" top="0.59055118110236227" bottom="3.7401574803149606" header="0.51181102362204722" footer="3.5433070866141736"/>
  <pageSetup paperSize="9" scale="90" firstPageNumber="59" orientation="portrait" blackAndWhite="1" useFirstPageNumber="1" r:id="rId1"/>
  <headerFooter alignWithMargins="0">
    <oddHeader xml:space="preserve">&amp;C   </oddHeader>
    <oddFooter>&amp;C&amp;"Times New Roman,Bold"  &amp;P</oddFooter>
  </headerFooter>
</worksheet>
</file>

<file path=xl/worksheets/sheet35.xml><?xml version="1.0" encoding="utf-8"?>
<worksheet xmlns="http://schemas.openxmlformats.org/spreadsheetml/2006/main" xmlns:r="http://schemas.openxmlformats.org/officeDocument/2006/relationships">
  <sheetPr syncVertical="1" syncRef="A67" transitionEvaluation="1" codeName="Sheet30"/>
  <dimension ref="A1:V237"/>
  <sheetViews>
    <sheetView view="pageBreakPreview" topLeftCell="A67" zoomScaleSheetLayoutView="100" workbookViewId="0">
      <selection activeCell="G82" sqref="G82"/>
    </sheetView>
  </sheetViews>
  <sheetFormatPr defaultColWidth="9.140625" defaultRowHeight="12.75"/>
  <cols>
    <col min="1" max="1" width="7.42578125" style="601" customWidth="1"/>
    <col min="2" max="2" width="8.140625" style="393" customWidth="1"/>
    <col min="3" max="3" width="35.7109375" style="265" customWidth="1"/>
    <col min="4" max="4" width="10" style="271" customWidth="1"/>
    <col min="5" max="5" width="9.42578125" style="271" customWidth="1"/>
    <col min="6" max="6" width="10.42578125" style="265" customWidth="1"/>
    <col min="7" max="7" width="10.85546875" style="265" customWidth="1"/>
    <col min="8" max="8" width="3.7109375" style="1778" customWidth="1"/>
    <col min="9" max="9" width="11.7109375" style="258" customWidth="1"/>
    <col min="10" max="12" width="5.7109375" style="258" customWidth="1"/>
    <col min="13" max="13" width="8.28515625" style="405" customWidth="1"/>
    <col min="14" max="14" width="13" style="258" customWidth="1"/>
    <col min="15" max="16" width="12.42578125" style="258" customWidth="1"/>
    <col min="17" max="22" width="9.140625" style="258"/>
    <col min="23" max="16384" width="9.140625" style="265"/>
  </cols>
  <sheetData>
    <row r="1" spans="1:22">
      <c r="A1" s="2310" t="s">
        <v>79</v>
      </c>
      <c r="B1" s="2310"/>
      <c r="C1" s="2310"/>
      <c r="D1" s="2310"/>
      <c r="E1" s="2310"/>
      <c r="F1" s="2310"/>
      <c r="G1" s="2310"/>
      <c r="H1" s="1884"/>
      <c r="N1" s="265"/>
      <c r="O1" s="265"/>
      <c r="P1" s="265"/>
      <c r="Q1" s="265"/>
      <c r="R1" s="265"/>
      <c r="S1" s="265"/>
      <c r="T1" s="265"/>
      <c r="U1" s="265"/>
      <c r="V1" s="265"/>
    </row>
    <row r="2" spans="1:22" ht="14.45" customHeight="1">
      <c r="A2" s="2310" t="s">
        <v>80</v>
      </c>
      <c r="B2" s="2310"/>
      <c r="C2" s="2310"/>
      <c r="D2" s="2310"/>
      <c r="E2" s="2310"/>
      <c r="F2" s="2310"/>
      <c r="G2" s="2310"/>
      <c r="H2" s="1884"/>
      <c r="M2" s="258"/>
      <c r="N2" s="265"/>
      <c r="O2" s="265"/>
      <c r="P2" s="265"/>
      <c r="Q2" s="265"/>
      <c r="R2" s="265"/>
      <c r="S2" s="265"/>
      <c r="T2" s="265"/>
      <c r="U2" s="265"/>
      <c r="V2" s="265"/>
    </row>
    <row r="3" spans="1:22" s="815" customFormat="1" ht="15" customHeight="1">
      <c r="A3" s="2359" t="s">
        <v>1053</v>
      </c>
      <c r="B3" s="2359"/>
      <c r="C3" s="2359"/>
      <c r="D3" s="2359"/>
      <c r="E3" s="2359"/>
      <c r="F3" s="2359"/>
      <c r="G3" s="2359"/>
      <c r="H3" s="1919"/>
    </row>
    <row r="4" spans="1:22" ht="7.15" customHeight="1">
      <c r="A4" s="615"/>
      <c r="B4" s="616"/>
      <c r="C4" s="616"/>
      <c r="D4" s="616"/>
      <c r="E4" s="616"/>
      <c r="F4" s="616"/>
      <c r="G4" s="616"/>
      <c r="H4" s="1902"/>
      <c r="M4" s="258"/>
      <c r="O4" s="265"/>
      <c r="P4" s="265"/>
      <c r="Q4" s="265"/>
      <c r="R4" s="265"/>
      <c r="S4" s="265"/>
      <c r="T4" s="265"/>
      <c r="U4" s="265"/>
      <c r="V4" s="265"/>
    </row>
    <row r="5" spans="1:22">
      <c r="A5" s="615"/>
      <c r="B5" s="381"/>
      <c r="C5" s="381"/>
      <c r="D5" s="617"/>
      <c r="E5" s="618" t="s">
        <v>13</v>
      </c>
      <c r="F5" s="618" t="s">
        <v>14</v>
      </c>
      <c r="G5" s="618" t="s">
        <v>134</v>
      </c>
      <c r="H5" s="621"/>
      <c r="M5" s="258"/>
      <c r="O5" s="265"/>
      <c r="P5" s="265"/>
      <c r="Q5" s="265"/>
      <c r="R5" s="265"/>
      <c r="S5" s="265"/>
      <c r="T5" s="265"/>
      <c r="U5" s="265"/>
      <c r="V5" s="265"/>
    </row>
    <row r="6" spans="1:22">
      <c r="A6" s="615"/>
      <c r="B6" s="622" t="s">
        <v>15</v>
      </c>
      <c r="C6" s="381" t="s">
        <v>16</v>
      </c>
      <c r="D6" s="397" t="s">
        <v>65</v>
      </c>
      <c r="E6" s="412">
        <v>1558914</v>
      </c>
      <c r="F6" s="412">
        <v>539388</v>
      </c>
      <c r="G6" s="412">
        <v>2098302</v>
      </c>
      <c r="H6" s="397"/>
      <c r="M6" s="258"/>
      <c r="O6" s="265"/>
      <c r="P6" s="265"/>
      <c r="Q6" s="265"/>
      <c r="R6" s="265"/>
      <c r="S6" s="265"/>
      <c r="T6" s="265"/>
      <c r="U6" s="265"/>
      <c r="V6" s="265"/>
    </row>
    <row r="7" spans="1:22">
      <c r="A7" s="615"/>
      <c r="B7" s="622" t="s">
        <v>506</v>
      </c>
      <c r="C7" s="381" t="s">
        <v>504</v>
      </c>
      <c r="D7" s="397" t="s">
        <v>65</v>
      </c>
      <c r="E7" s="412">
        <v>178228</v>
      </c>
      <c r="F7" s="1266">
        <v>23500</v>
      </c>
      <c r="G7" s="412">
        <v>201728</v>
      </c>
      <c r="H7" s="621"/>
      <c r="M7" s="258"/>
      <c r="O7" s="265"/>
      <c r="P7" s="265"/>
      <c r="Q7" s="265"/>
      <c r="R7" s="265"/>
      <c r="S7" s="265"/>
      <c r="T7" s="265"/>
      <c r="U7" s="265"/>
      <c r="V7" s="265"/>
    </row>
    <row r="8" spans="1:22">
      <c r="A8" s="615"/>
      <c r="B8" s="619" t="s">
        <v>503</v>
      </c>
      <c r="C8" s="620" t="s">
        <v>18</v>
      </c>
      <c r="D8" s="621"/>
      <c r="E8" s="413"/>
      <c r="F8" s="1536"/>
      <c r="G8" s="413"/>
      <c r="H8" s="621"/>
      <c r="M8" s="258"/>
      <c r="O8" s="265"/>
      <c r="P8" s="265"/>
      <c r="Q8" s="265"/>
      <c r="R8" s="265"/>
      <c r="S8" s="265"/>
      <c r="T8" s="265"/>
      <c r="U8" s="265"/>
      <c r="V8" s="265"/>
    </row>
    <row r="9" spans="1:22">
      <c r="A9" s="615"/>
      <c r="B9" s="619"/>
      <c r="C9" s="620" t="s">
        <v>130</v>
      </c>
      <c r="D9" s="621" t="s">
        <v>65</v>
      </c>
      <c r="E9" s="413">
        <v>14110</v>
      </c>
      <c r="F9" s="1143">
        <v>12000</v>
      </c>
      <c r="G9" s="413">
        <v>26110</v>
      </c>
      <c r="H9" s="621"/>
      <c r="M9" s="258"/>
      <c r="O9" s="265"/>
      <c r="P9" s="265"/>
      <c r="Q9" s="265"/>
      <c r="R9" s="265"/>
      <c r="S9" s="265"/>
      <c r="T9" s="265"/>
      <c r="U9" s="265"/>
      <c r="V9" s="265"/>
    </row>
    <row r="10" spans="1:22">
      <c r="A10" s="615"/>
      <c r="B10" s="622" t="s">
        <v>64</v>
      </c>
      <c r="C10" s="381" t="s">
        <v>505</v>
      </c>
      <c r="D10" s="623" t="s">
        <v>65</v>
      </c>
      <c r="E10" s="624">
        <v>1751252</v>
      </c>
      <c r="F10" s="624">
        <v>574888</v>
      </c>
      <c r="G10" s="624">
        <v>2326140</v>
      </c>
      <c r="H10" s="397"/>
      <c r="M10" s="258"/>
      <c r="O10" s="265"/>
      <c r="P10" s="265"/>
      <c r="Q10" s="265"/>
      <c r="R10" s="265"/>
      <c r="S10" s="265"/>
      <c r="T10" s="265"/>
      <c r="U10" s="265"/>
      <c r="V10" s="265"/>
    </row>
    <row r="11" spans="1:22">
      <c r="A11" s="615"/>
      <c r="B11" s="619"/>
      <c r="C11" s="381"/>
      <c r="D11" s="411"/>
      <c r="E11" s="411"/>
      <c r="F11" s="397"/>
      <c r="G11" s="411"/>
      <c r="H11" s="397"/>
      <c r="M11" s="258"/>
      <c r="O11" s="265"/>
      <c r="P11" s="265"/>
      <c r="Q11" s="265"/>
      <c r="R11" s="265"/>
      <c r="S11" s="265"/>
      <c r="T11" s="265"/>
      <c r="U11" s="265"/>
      <c r="V11" s="265"/>
    </row>
    <row r="12" spans="1:22">
      <c r="A12" s="615"/>
      <c r="B12" s="622" t="s">
        <v>508</v>
      </c>
      <c r="C12" s="381" t="s">
        <v>33</v>
      </c>
      <c r="D12" s="381"/>
      <c r="E12" s="381"/>
      <c r="F12" s="625"/>
      <c r="G12" s="381"/>
      <c r="H12" s="625"/>
      <c r="M12" s="258"/>
      <c r="O12" s="265"/>
      <c r="P12" s="265"/>
      <c r="Q12" s="265"/>
      <c r="R12" s="265"/>
      <c r="S12" s="265"/>
      <c r="T12" s="265"/>
      <c r="U12" s="265"/>
      <c r="V12" s="265"/>
    </row>
    <row r="13" spans="1:22" s="249" customFormat="1">
      <c r="A13" s="412"/>
      <c r="B13" s="626"/>
      <c r="C13" s="626"/>
      <c r="D13" s="626"/>
      <c r="E13" s="626"/>
      <c r="F13" s="626"/>
      <c r="G13" s="626"/>
      <c r="H13" s="1903"/>
    </row>
    <row r="14" spans="1:22" s="249" customFormat="1" ht="13.5" thickBot="1">
      <c r="A14" s="627"/>
      <c r="B14" s="628"/>
      <c r="C14" s="628"/>
      <c r="D14" s="628"/>
      <c r="E14" s="628"/>
      <c r="F14" s="628"/>
      <c r="G14" s="628" t="s">
        <v>122</v>
      </c>
      <c r="H14" s="1903"/>
    </row>
    <row r="15" spans="1:22" s="1898" customFormat="1" ht="14.25" thickTop="1" thickBot="1">
      <c r="A15" s="1899"/>
      <c r="B15" s="1900"/>
      <c r="C15" s="1900" t="s">
        <v>34</v>
      </c>
      <c r="D15" s="1900"/>
      <c r="E15" s="1900"/>
      <c r="F15" s="1900"/>
      <c r="G15" s="1901" t="s">
        <v>770</v>
      </c>
      <c r="H15" s="1904"/>
    </row>
    <row r="16" spans="1:22" ht="13.5" thickTop="1">
      <c r="A16" s="856"/>
      <c r="B16" s="389"/>
      <c r="C16" s="387" t="s">
        <v>68</v>
      </c>
      <c r="D16" s="272"/>
      <c r="E16" s="778"/>
      <c r="F16" s="372"/>
      <c r="G16" s="272"/>
      <c r="H16" s="483"/>
      <c r="M16" s="258"/>
      <c r="Q16" s="265"/>
      <c r="R16" s="265"/>
      <c r="S16" s="265"/>
      <c r="T16" s="265"/>
      <c r="U16" s="265"/>
      <c r="V16" s="265"/>
    </row>
    <row r="17" spans="1:22" ht="25.5">
      <c r="A17" s="805" t="s">
        <v>69</v>
      </c>
      <c r="B17" s="386">
        <v>2225</v>
      </c>
      <c r="C17" s="387" t="s">
        <v>442</v>
      </c>
      <c r="D17" s="272"/>
      <c r="E17" s="778"/>
      <c r="F17" s="372"/>
      <c r="G17" s="272"/>
      <c r="H17" s="483"/>
      <c r="M17" s="258"/>
      <c r="Q17" s="265"/>
      <c r="R17" s="265"/>
      <c r="S17" s="265"/>
      <c r="T17" s="265"/>
      <c r="U17" s="265"/>
      <c r="V17" s="265"/>
    </row>
    <row r="18" spans="1:22">
      <c r="A18" s="1256"/>
      <c r="B18" s="396">
        <v>1</v>
      </c>
      <c r="C18" s="388" t="s">
        <v>462</v>
      </c>
      <c r="D18" s="272"/>
      <c r="E18" s="778"/>
      <c r="F18" s="372"/>
      <c r="G18" s="272"/>
      <c r="H18" s="483"/>
      <c r="M18" s="258"/>
      <c r="Q18" s="265"/>
      <c r="R18" s="265"/>
      <c r="S18" s="265"/>
      <c r="T18" s="265"/>
      <c r="U18" s="265"/>
      <c r="V18" s="265"/>
    </row>
    <row r="19" spans="1:22">
      <c r="A19" s="1256"/>
      <c r="B19" s="385">
        <v>1.0009999999999999</v>
      </c>
      <c r="C19" s="387" t="s">
        <v>43</v>
      </c>
      <c r="D19" s="272"/>
      <c r="E19" s="778"/>
      <c r="F19" s="1145"/>
      <c r="G19" s="85"/>
      <c r="H19" s="483"/>
      <c r="M19" s="258"/>
      <c r="Q19" s="265"/>
      <c r="R19" s="265"/>
      <c r="S19" s="265"/>
      <c r="T19" s="265"/>
      <c r="U19" s="265"/>
      <c r="V19" s="265"/>
    </row>
    <row r="20" spans="1:22">
      <c r="A20" s="1256"/>
      <c r="B20" s="396">
        <v>60</v>
      </c>
      <c r="C20" s="388" t="s">
        <v>26</v>
      </c>
      <c r="D20" s="272"/>
      <c r="E20" s="778"/>
      <c r="F20" s="1145"/>
      <c r="G20" s="85"/>
      <c r="H20" s="483"/>
      <c r="M20" s="258"/>
      <c r="Q20" s="265"/>
      <c r="R20" s="265"/>
      <c r="S20" s="265"/>
      <c r="T20" s="265"/>
      <c r="U20" s="265"/>
      <c r="V20" s="265"/>
    </row>
    <row r="21" spans="1:22">
      <c r="A21" s="1528"/>
      <c r="B21" s="277" t="s">
        <v>302</v>
      </c>
      <c r="C21" s="388" t="s">
        <v>124</v>
      </c>
      <c r="D21" s="272"/>
      <c r="E21" s="241"/>
      <c r="F21" s="1145"/>
      <c r="G21" s="85">
        <v>5110</v>
      </c>
      <c r="H21" s="483" t="s">
        <v>246</v>
      </c>
      <c r="M21" s="258"/>
      <c r="Q21" s="265"/>
      <c r="R21" s="265"/>
      <c r="S21" s="265"/>
      <c r="T21" s="265"/>
      <c r="U21" s="265"/>
      <c r="V21" s="265"/>
    </row>
    <row r="22" spans="1:22">
      <c r="A22" s="1256" t="s">
        <v>64</v>
      </c>
      <c r="B22" s="396">
        <v>60</v>
      </c>
      <c r="C22" s="388" t="s">
        <v>26</v>
      </c>
      <c r="D22" s="272"/>
      <c r="E22" s="241"/>
      <c r="F22" s="1145"/>
      <c r="G22" s="1166">
        <v>5110</v>
      </c>
      <c r="H22" s="483"/>
      <c r="M22" s="258"/>
      <c r="Q22" s="265"/>
      <c r="R22" s="265"/>
      <c r="S22" s="265"/>
      <c r="T22" s="265"/>
      <c r="U22" s="265"/>
      <c r="V22" s="265"/>
    </row>
    <row r="23" spans="1:22">
      <c r="A23" s="1256" t="s">
        <v>64</v>
      </c>
      <c r="B23" s="385">
        <v>1.0009999999999999</v>
      </c>
      <c r="C23" s="387" t="s">
        <v>43</v>
      </c>
      <c r="D23" s="272"/>
      <c r="E23" s="241"/>
      <c r="F23" s="1145"/>
      <c r="G23" s="1166">
        <v>5110</v>
      </c>
      <c r="H23" s="483"/>
      <c r="M23" s="258"/>
      <c r="Q23" s="265"/>
      <c r="R23" s="265"/>
      <c r="S23" s="265"/>
      <c r="T23" s="265"/>
      <c r="U23" s="265"/>
      <c r="V23" s="265"/>
    </row>
    <row r="24" spans="1:22">
      <c r="A24" s="1886" t="s">
        <v>64</v>
      </c>
      <c r="B24" s="396">
        <v>1</v>
      </c>
      <c r="C24" s="388" t="s">
        <v>462</v>
      </c>
      <c r="D24" s="272"/>
      <c r="E24" s="85"/>
      <c r="F24" s="85"/>
      <c r="G24" s="115">
        <v>5110</v>
      </c>
      <c r="H24" s="483"/>
      <c r="M24" s="258"/>
      <c r="Q24" s="265"/>
      <c r="R24" s="265"/>
      <c r="S24" s="265"/>
      <c r="T24" s="265"/>
      <c r="U24" s="265"/>
      <c r="V24" s="265"/>
    </row>
    <row r="25" spans="1:22">
      <c r="A25" s="805"/>
      <c r="B25" s="386"/>
      <c r="C25" s="387"/>
      <c r="D25" s="272"/>
      <c r="E25" s="778"/>
      <c r="F25" s="778"/>
      <c r="G25" s="85"/>
      <c r="H25" s="483"/>
      <c r="M25" s="258"/>
      <c r="Q25" s="265"/>
      <c r="R25" s="265"/>
      <c r="S25" s="265"/>
      <c r="T25" s="265"/>
      <c r="U25" s="265"/>
      <c r="V25" s="265"/>
    </row>
    <row r="26" spans="1:22">
      <c r="A26" s="805"/>
      <c r="B26" s="396">
        <v>3</v>
      </c>
      <c r="C26" s="388" t="s">
        <v>459</v>
      </c>
      <c r="D26" s="272"/>
      <c r="E26" s="778"/>
      <c r="F26" s="778"/>
      <c r="G26" s="85"/>
      <c r="H26" s="483"/>
      <c r="M26" s="258"/>
      <c r="Q26" s="265"/>
      <c r="R26" s="265"/>
      <c r="S26" s="265"/>
      <c r="T26" s="265"/>
      <c r="U26" s="265"/>
      <c r="V26" s="265"/>
    </row>
    <row r="27" spans="1:22">
      <c r="A27" s="805"/>
      <c r="B27" s="1099">
        <v>3.2770000000000001</v>
      </c>
      <c r="C27" s="391" t="s">
        <v>460</v>
      </c>
      <c r="D27" s="272"/>
      <c r="E27" s="778"/>
      <c r="F27" s="778"/>
      <c r="G27" s="85"/>
      <c r="H27" s="483"/>
      <c r="M27" s="258"/>
      <c r="Q27" s="265"/>
      <c r="R27" s="265"/>
      <c r="S27" s="265"/>
      <c r="T27" s="265"/>
      <c r="U27" s="265"/>
      <c r="V27" s="265"/>
    </row>
    <row r="28" spans="1:22">
      <c r="A28" s="805"/>
      <c r="B28" s="905">
        <v>61</v>
      </c>
      <c r="C28" s="394" t="s">
        <v>461</v>
      </c>
      <c r="D28" s="272"/>
      <c r="E28" s="778"/>
      <c r="F28" s="778"/>
      <c r="G28" s="85"/>
      <c r="H28" s="483"/>
      <c r="M28" s="258"/>
      <c r="Q28" s="265"/>
      <c r="R28" s="265"/>
      <c r="S28" s="265"/>
      <c r="T28" s="265"/>
      <c r="U28" s="265"/>
      <c r="V28" s="265"/>
    </row>
    <row r="29" spans="1:22" ht="28.9" customHeight="1">
      <c r="A29" s="386"/>
      <c r="B29" s="1264" t="s">
        <v>671</v>
      </c>
      <c r="C29" s="388" t="s">
        <v>1093</v>
      </c>
      <c r="D29" s="272"/>
      <c r="E29" s="241"/>
      <c r="F29" s="778"/>
      <c r="G29" s="158">
        <v>5000</v>
      </c>
      <c r="H29" s="483" t="s">
        <v>248</v>
      </c>
      <c r="M29" s="258"/>
      <c r="Q29" s="265"/>
      <c r="R29" s="265"/>
      <c r="S29" s="265"/>
      <c r="T29" s="265"/>
      <c r="U29" s="265"/>
      <c r="V29" s="265"/>
    </row>
    <row r="30" spans="1:22">
      <c r="A30" s="1256" t="s">
        <v>64</v>
      </c>
      <c r="B30" s="905">
        <v>61</v>
      </c>
      <c r="C30" s="394" t="s">
        <v>461</v>
      </c>
      <c r="D30" s="272"/>
      <c r="E30" s="241"/>
      <c r="F30" s="778"/>
      <c r="G30" s="1166">
        <v>5000</v>
      </c>
      <c r="H30" s="483"/>
      <c r="M30" s="258"/>
      <c r="Q30" s="265"/>
      <c r="R30" s="265"/>
      <c r="S30" s="265"/>
      <c r="T30" s="265"/>
      <c r="U30" s="265"/>
      <c r="V30" s="265"/>
    </row>
    <row r="31" spans="1:22">
      <c r="A31" s="1886" t="s">
        <v>64</v>
      </c>
      <c r="B31" s="1099">
        <v>3.2770000000000001</v>
      </c>
      <c r="C31" s="391" t="s">
        <v>460</v>
      </c>
      <c r="D31" s="272"/>
      <c r="E31" s="241"/>
      <c r="F31" s="778"/>
      <c r="G31" s="1166">
        <v>5000</v>
      </c>
      <c r="H31" s="483"/>
      <c r="M31" s="258"/>
      <c r="Q31" s="265"/>
      <c r="R31" s="265"/>
      <c r="S31" s="265"/>
      <c r="T31" s="265"/>
      <c r="U31" s="265"/>
      <c r="V31" s="265"/>
    </row>
    <row r="32" spans="1:22">
      <c r="A32" s="1886" t="s">
        <v>64</v>
      </c>
      <c r="B32" s="396">
        <v>3</v>
      </c>
      <c r="C32" s="388" t="s">
        <v>459</v>
      </c>
      <c r="D32" s="272"/>
      <c r="E32" s="241"/>
      <c r="F32" s="778"/>
      <c r="G32" s="993">
        <v>5000</v>
      </c>
      <c r="H32" s="483"/>
      <c r="M32" s="258"/>
      <c r="Q32" s="265"/>
      <c r="R32" s="265"/>
      <c r="S32" s="265"/>
      <c r="T32" s="265"/>
      <c r="U32" s="265"/>
      <c r="V32" s="265"/>
    </row>
    <row r="33" spans="1:22" ht="25.5">
      <c r="A33" s="1886" t="s">
        <v>64</v>
      </c>
      <c r="B33" s="386">
        <v>2225</v>
      </c>
      <c r="C33" s="387" t="s">
        <v>443</v>
      </c>
      <c r="D33" s="272"/>
      <c r="E33" s="241"/>
      <c r="F33" s="1145"/>
      <c r="G33" s="993">
        <v>10110</v>
      </c>
      <c r="H33" s="483"/>
      <c r="M33" s="258"/>
      <c r="Q33" s="265"/>
      <c r="R33" s="265"/>
      <c r="S33" s="265"/>
      <c r="T33" s="265"/>
      <c r="U33" s="265"/>
      <c r="V33" s="265"/>
    </row>
    <row r="34" spans="1:22" ht="11.45" customHeight="1">
      <c r="A34" s="1256"/>
      <c r="B34" s="389"/>
      <c r="C34" s="388"/>
      <c r="D34" s="272"/>
      <c r="E34" s="241"/>
      <c r="F34" s="778"/>
      <c r="G34" s="85"/>
      <c r="H34" s="483"/>
      <c r="M34" s="258"/>
      <c r="Q34" s="265"/>
      <c r="R34" s="265"/>
      <c r="S34" s="265"/>
      <c r="T34" s="265"/>
      <c r="U34" s="265"/>
      <c r="V34" s="265"/>
    </row>
    <row r="35" spans="1:22" ht="14.45" customHeight="1">
      <c r="A35" s="856" t="s">
        <v>69</v>
      </c>
      <c r="B35" s="386">
        <v>2235</v>
      </c>
      <c r="C35" s="387" t="s">
        <v>210</v>
      </c>
      <c r="D35" s="268"/>
      <c r="E35" s="717"/>
      <c r="F35" s="717"/>
      <c r="G35" s="111"/>
      <c r="H35" s="1905"/>
      <c r="I35" s="265"/>
      <c r="J35" s="265"/>
      <c r="K35" s="265"/>
      <c r="L35" s="265"/>
      <c r="M35" s="265"/>
      <c r="N35" s="265"/>
      <c r="O35" s="265"/>
      <c r="P35" s="265"/>
      <c r="Q35" s="265"/>
      <c r="R35" s="265"/>
      <c r="S35" s="265"/>
      <c r="T35" s="265"/>
      <c r="U35" s="265"/>
      <c r="V35" s="265"/>
    </row>
    <row r="36" spans="1:22" ht="14.45" customHeight="1">
      <c r="A36" s="856"/>
      <c r="B36" s="396">
        <v>2</v>
      </c>
      <c r="C36" s="388" t="s">
        <v>225</v>
      </c>
      <c r="D36" s="268"/>
      <c r="E36" s="717"/>
      <c r="F36" s="717"/>
      <c r="G36" s="111"/>
      <c r="H36" s="1905"/>
      <c r="I36" s="265"/>
      <c r="J36" s="265"/>
      <c r="K36" s="265"/>
      <c r="L36" s="265"/>
      <c r="M36" s="265"/>
      <c r="N36" s="265"/>
      <c r="O36" s="265"/>
      <c r="P36" s="265"/>
      <c r="Q36" s="265"/>
      <c r="R36" s="265"/>
      <c r="S36" s="265"/>
      <c r="T36" s="265"/>
      <c r="U36" s="265"/>
      <c r="V36" s="265"/>
    </row>
    <row r="37" spans="1:22" ht="15" customHeight="1">
      <c r="A37" s="855"/>
      <c r="B37" s="1099">
        <v>2.101</v>
      </c>
      <c r="C37" s="391" t="s">
        <v>406</v>
      </c>
      <c r="D37" s="273"/>
      <c r="E37" s="717"/>
      <c r="F37" s="717"/>
      <c r="G37" s="90"/>
      <c r="H37" s="1776"/>
      <c r="I37" s="265"/>
      <c r="J37" s="265"/>
      <c r="K37" s="265"/>
      <c r="L37" s="265"/>
      <c r="M37" s="265"/>
      <c r="N37" s="265"/>
      <c r="O37" s="265"/>
      <c r="P37" s="265"/>
      <c r="Q37" s="265"/>
      <c r="R37" s="265"/>
      <c r="S37" s="265"/>
      <c r="T37" s="265"/>
      <c r="U37" s="265"/>
      <c r="V37" s="265"/>
    </row>
    <row r="38" spans="1:22" ht="15" customHeight="1">
      <c r="A38" s="855"/>
      <c r="B38" s="392">
        <v>60</v>
      </c>
      <c r="C38" s="394" t="s">
        <v>407</v>
      </c>
      <c r="D38" s="273"/>
      <c r="E38" s="717"/>
      <c r="F38" s="717"/>
      <c r="G38" s="90"/>
      <c r="H38" s="1776"/>
      <c r="I38" s="265"/>
      <c r="J38" s="265"/>
      <c r="K38" s="265"/>
      <c r="L38" s="265"/>
      <c r="M38" s="265"/>
      <c r="N38" s="265"/>
      <c r="O38" s="265"/>
      <c r="P38" s="265"/>
      <c r="Q38" s="265"/>
      <c r="R38" s="265"/>
      <c r="S38" s="265"/>
      <c r="T38" s="265"/>
      <c r="U38" s="265"/>
      <c r="V38" s="265"/>
    </row>
    <row r="39" spans="1:22" ht="25.5">
      <c r="A39" s="856"/>
      <c r="B39" s="277" t="s">
        <v>455</v>
      </c>
      <c r="C39" s="388" t="s">
        <v>672</v>
      </c>
      <c r="D39" s="254"/>
      <c r="E39" s="232"/>
      <c r="F39" s="1129"/>
      <c r="G39" s="232">
        <v>4000</v>
      </c>
      <c r="H39" s="1906" t="s">
        <v>255</v>
      </c>
      <c r="I39" s="265"/>
      <c r="J39" s="265"/>
      <c r="K39" s="265"/>
      <c r="L39" s="265"/>
      <c r="M39" s="265"/>
      <c r="N39" s="265"/>
      <c r="O39" s="265"/>
      <c r="P39" s="265"/>
      <c r="Q39" s="265"/>
      <c r="R39" s="265"/>
      <c r="S39" s="265"/>
      <c r="T39" s="265"/>
      <c r="U39" s="265"/>
      <c r="V39" s="265"/>
    </row>
    <row r="40" spans="1:22" ht="14.45" customHeight="1">
      <c r="A40" s="1916" t="s">
        <v>64</v>
      </c>
      <c r="B40" s="1917">
        <v>60</v>
      </c>
      <c r="C40" s="1918" t="s">
        <v>407</v>
      </c>
      <c r="D40" s="279"/>
      <c r="E40" s="1475"/>
      <c r="F40" s="596"/>
      <c r="G40" s="321">
        <v>4000</v>
      </c>
      <c r="H40" s="1907"/>
      <c r="I40" s="265"/>
      <c r="J40" s="265"/>
      <c r="K40" s="265"/>
      <c r="L40" s="265"/>
      <c r="M40" s="265"/>
      <c r="N40" s="265"/>
      <c r="O40" s="265"/>
      <c r="P40" s="265"/>
      <c r="Q40" s="265"/>
      <c r="R40" s="265"/>
      <c r="S40" s="265"/>
      <c r="T40" s="265"/>
      <c r="U40" s="265"/>
      <c r="V40" s="265"/>
    </row>
    <row r="41" spans="1:22" ht="14.45" customHeight="1">
      <c r="A41" s="856" t="s">
        <v>64</v>
      </c>
      <c r="B41" s="385">
        <v>2.101</v>
      </c>
      <c r="C41" s="391" t="s">
        <v>406</v>
      </c>
      <c r="D41" s="272"/>
      <c r="E41" s="1357"/>
      <c r="F41" s="1129"/>
      <c r="G41" s="238">
        <v>4000</v>
      </c>
      <c r="H41" s="483"/>
      <c r="I41" s="265"/>
      <c r="J41" s="265"/>
      <c r="K41" s="265"/>
      <c r="L41" s="265"/>
      <c r="M41" s="265"/>
      <c r="N41" s="265"/>
      <c r="O41" s="265"/>
      <c r="P41" s="265"/>
      <c r="Q41" s="265"/>
      <c r="R41" s="265"/>
      <c r="S41" s="265"/>
      <c r="T41" s="265"/>
      <c r="U41" s="265"/>
      <c r="V41" s="265"/>
    </row>
    <row r="42" spans="1:22" ht="14.45" customHeight="1">
      <c r="A42" s="1886" t="s">
        <v>64</v>
      </c>
      <c r="B42" s="396">
        <v>2</v>
      </c>
      <c r="C42" s="388" t="s">
        <v>225</v>
      </c>
      <c r="D42" s="272"/>
      <c r="E42" s="1357"/>
      <c r="F42" s="1129"/>
      <c r="G42" s="235">
        <v>4000</v>
      </c>
      <c r="H42" s="483"/>
      <c r="I42" s="265"/>
      <c r="J42" s="265"/>
      <c r="K42" s="265"/>
      <c r="L42" s="265"/>
      <c r="M42" s="265"/>
      <c r="N42" s="265"/>
      <c r="O42" s="265"/>
      <c r="P42" s="265"/>
      <c r="Q42" s="265"/>
      <c r="R42" s="265"/>
      <c r="S42" s="265"/>
      <c r="T42" s="265"/>
      <c r="U42" s="265"/>
      <c r="V42" s="265"/>
    </row>
    <row r="43" spans="1:22">
      <c r="A43" s="856" t="s">
        <v>64</v>
      </c>
      <c r="B43" s="386">
        <v>2235</v>
      </c>
      <c r="C43" s="387" t="s">
        <v>210</v>
      </c>
      <c r="D43" s="272"/>
      <c r="E43" s="1267"/>
      <c r="F43" s="1139"/>
      <c r="G43" s="1141">
        <v>4000</v>
      </c>
      <c r="H43" s="483"/>
      <c r="I43" s="265"/>
      <c r="J43" s="265"/>
      <c r="K43" s="265"/>
      <c r="L43" s="265"/>
      <c r="M43" s="265"/>
      <c r="N43" s="265"/>
      <c r="O43" s="265"/>
      <c r="P43" s="265"/>
      <c r="Q43" s="265"/>
      <c r="R43" s="265"/>
      <c r="S43" s="265"/>
      <c r="T43" s="265"/>
      <c r="U43" s="265"/>
      <c r="V43" s="265"/>
    </row>
    <row r="44" spans="1:22" ht="13.9" customHeight="1">
      <c r="A44" s="406" t="s">
        <v>64</v>
      </c>
      <c r="B44" s="407"/>
      <c r="C44" s="400" t="s">
        <v>68</v>
      </c>
      <c r="D44" s="447"/>
      <c r="E44" s="115"/>
      <c r="F44" s="1147"/>
      <c r="G44" s="115">
        <v>14110</v>
      </c>
      <c r="H44" s="483"/>
      <c r="I44" s="265"/>
      <c r="J44" s="265"/>
      <c r="K44" s="265"/>
      <c r="L44" s="265"/>
      <c r="M44" s="265"/>
      <c r="N44" s="265"/>
      <c r="O44" s="265"/>
      <c r="P44" s="265"/>
      <c r="Q44" s="265"/>
      <c r="R44" s="265"/>
      <c r="S44" s="265"/>
      <c r="T44" s="265"/>
      <c r="U44" s="265"/>
      <c r="V44" s="265"/>
    </row>
    <row r="45" spans="1:22" ht="7.9" customHeight="1">
      <c r="A45" s="855"/>
      <c r="C45" s="482"/>
      <c r="D45" s="273"/>
      <c r="E45" s="820"/>
      <c r="F45" s="820"/>
      <c r="G45" s="90"/>
      <c r="H45" s="1776"/>
      <c r="I45" s="265"/>
      <c r="J45" s="265"/>
      <c r="K45" s="265"/>
      <c r="L45" s="265"/>
      <c r="M45" s="265"/>
      <c r="N45" s="265"/>
      <c r="O45" s="265"/>
      <c r="P45" s="265"/>
      <c r="Q45" s="265"/>
      <c r="R45" s="265"/>
      <c r="S45" s="265"/>
      <c r="T45" s="265"/>
      <c r="U45" s="265"/>
      <c r="V45" s="265"/>
    </row>
    <row r="46" spans="1:22" ht="13.9" customHeight="1">
      <c r="A46" s="855"/>
      <c r="C46" s="391" t="s">
        <v>21</v>
      </c>
      <c r="D46" s="268"/>
      <c r="E46" s="717"/>
      <c r="F46" s="717"/>
      <c r="G46" s="111"/>
      <c r="H46" s="1905"/>
      <c r="I46" s="265"/>
      <c r="J46" s="265"/>
      <c r="K46" s="265"/>
      <c r="L46" s="265"/>
      <c r="M46" s="265"/>
      <c r="N46" s="265"/>
      <c r="O46" s="265"/>
      <c r="P46" s="265"/>
      <c r="Q46" s="265"/>
      <c r="R46" s="265"/>
      <c r="S46" s="265"/>
      <c r="T46" s="265"/>
      <c r="U46" s="265"/>
      <c r="V46" s="265"/>
    </row>
    <row r="47" spans="1:22" ht="25.5">
      <c r="A47" s="1578" t="s">
        <v>69</v>
      </c>
      <c r="B47" s="448">
        <v>4202</v>
      </c>
      <c r="C47" s="449" t="s">
        <v>311</v>
      </c>
      <c r="D47" s="268"/>
      <c r="E47" s="717"/>
      <c r="F47" s="717"/>
      <c r="G47" s="111"/>
      <c r="H47" s="1905"/>
      <c r="I47" s="265"/>
      <c r="J47" s="265"/>
      <c r="K47" s="265"/>
      <c r="L47" s="265"/>
      <c r="M47" s="265"/>
      <c r="N47" s="265"/>
      <c r="O47" s="265"/>
      <c r="P47" s="265"/>
      <c r="Q47" s="265"/>
      <c r="R47" s="265"/>
      <c r="S47" s="265"/>
      <c r="T47" s="265"/>
      <c r="U47" s="265"/>
      <c r="V47" s="265"/>
    </row>
    <row r="48" spans="1:22" ht="13.9" customHeight="1">
      <c r="A48" s="1577"/>
      <c r="B48" s="450">
        <v>1</v>
      </c>
      <c r="C48" s="451" t="s">
        <v>52</v>
      </c>
      <c r="D48" s="268"/>
      <c r="E48" s="717"/>
      <c r="F48" s="717"/>
      <c r="G48" s="111"/>
      <c r="H48" s="1905"/>
      <c r="I48" s="265"/>
      <c r="J48" s="265"/>
      <c r="K48" s="265"/>
      <c r="L48" s="265"/>
      <c r="M48" s="265"/>
      <c r="N48" s="265"/>
      <c r="O48" s="265"/>
      <c r="P48" s="265"/>
      <c r="Q48" s="265"/>
      <c r="R48" s="265"/>
      <c r="S48" s="265"/>
      <c r="T48" s="265"/>
      <c r="U48" s="265"/>
      <c r="V48" s="265"/>
    </row>
    <row r="49" spans="1:22" ht="13.9" customHeight="1">
      <c r="A49" s="1574"/>
      <c r="B49" s="385">
        <v>1.796</v>
      </c>
      <c r="C49" s="387" t="s">
        <v>871</v>
      </c>
      <c r="D49" s="268"/>
      <c r="E49" s="1588"/>
      <c r="F49" s="595"/>
      <c r="G49" s="111"/>
      <c r="H49" s="1905"/>
      <c r="I49" s="265"/>
      <c r="J49" s="265"/>
      <c r="K49" s="265"/>
      <c r="L49" s="265"/>
      <c r="M49" s="265"/>
      <c r="N49" s="265"/>
      <c r="O49" s="265"/>
      <c r="P49" s="265"/>
      <c r="Q49" s="265"/>
      <c r="R49" s="265"/>
      <c r="S49" s="265"/>
      <c r="T49" s="265"/>
      <c r="U49" s="265"/>
      <c r="V49" s="265"/>
    </row>
    <row r="50" spans="1:22" ht="13.9" customHeight="1">
      <c r="A50" s="1577"/>
      <c r="B50" s="277" t="s">
        <v>872</v>
      </c>
      <c r="C50" s="388" t="s">
        <v>873</v>
      </c>
      <c r="D50" s="268"/>
      <c r="E50" s="1588"/>
      <c r="F50" s="595"/>
      <c r="G50" s="870">
        <v>11500</v>
      </c>
      <c r="H50" s="1905" t="s">
        <v>254</v>
      </c>
      <c r="I50" s="265"/>
      <c r="J50" s="265"/>
      <c r="K50" s="265"/>
      <c r="L50" s="265"/>
      <c r="M50" s="265"/>
      <c r="N50" s="265"/>
      <c r="O50" s="265"/>
      <c r="P50" s="265"/>
      <c r="Q50" s="265"/>
      <c r="R50" s="265"/>
      <c r="S50" s="265"/>
      <c r="T50" s="265"/>
      <c r="U50" s="265"/>
      <c r="V50" s="265"/>
    </row>
    <row r="51" spans="1:22" ht="13.9" customHeight="1">
      <c r="A51" s="1575" t="s">
        <v>64</v>
      </c>
      <c r="B51" s="1099">
        <v>1.796</v>
      </c>
      <c r="C51" s="391" t="s">
        <v>871</v>
      </c>
      <c r="D51" s="268"/>
      <c r="E51" s="1588"/>
      <c r="F51" s="1588"/>
      <c r="G51" s="871">
        <v>11500</v>
      </c>
      <c r="H51" s="1905"/>
      <c r="I51" s="265"/>
      <c r="J51" s="265"/>
      <c r="K51" s="265"/>
      <c r="L51" s="265"/>
      <c r="M51" s="265"/>
      <c r="N51" s="265"/>
      <c r="O51" s="265"/>
      <c r="P51" s="265"/>
      <c r="Q51" s="265"/>
      <c r="R51" s="265"/>
      <c r="S51" s="265"/>
      <c r="T51" s="265"/>
      <c r="U51" s="265"/>
      <c r="V51" s="265"/>
    </row>
    <row r="52" spans="1:22" ht="13.9" customHeight="1">
      <c r="A52" s="1577" t="s">
        <v>64</v>
      </c>
      <c r="B52" s="450">
        <v>1</v>
      </c>
      <c r="C52" s="451" t="s">
        <v>52</v>
      </c>
      <c r="D52" s="268"/>
      <c r="E52" s="1588"/>
      <c r="F52" s="1588"/>
      <c r="G52" s="871">
        <v>11500</v>
      </c>
      <c r="H52" s="1905"/>
      <c r="I52" s="265"/>
      <c r="J52" s="265"/>
      <c r="K52" s="265"/>
      <c r="L52" s="265"/>
      <c r="M52" s="265"/>
      <c r="N52" s="265"/>
      <c r="O52" s="265"/>
      <c r="P52" s="265"/>
      <c r="Q52" s="265"/>
      <c r="R52" s="265"/>
      <c r="S52" s="265"/>
      <c r="T52" s="265"/>
      <c r="U52" s="265"/>
      <c r="V52" s="265"/>
    </row>
    <row r="53" spans="1:22" ht="25.5">
      <c r="A53" s="1578" t="s">
        <v>64</v>
      </c>
      <c r="B53" s="448">
        <v>4202</v>
      </c>
      <c r="C53" s="449" t="s">
        <v>311</v>
      </c>
      <c r="D53" s="268"/>
      <c r="E53" s="1588"/>
      <c r="F53" s="1588"/>
      <c r="G53" s="871">
        <v>11500</v>
      </c>
      <c r="H53" s="1905"/>
      <c r="I53" s="265"/>
      <c r="J53" s="265"/>
      <c r="K53" s="265"/>
      <c r="L53" s="265"/>
      <c r="M53" s="265"/>
      <c r="N53" s="265"/>
      <c r="O53" s="265"/>
      <c r="P53" s="265"/>
      <c r="Q53" s="265"/>
      <c r="R53" s="265"/>
      <c r="S53" s="265"/>
      <c r="T53" s="265"/>
      <c r="U53" s="265"/>
      <c r="V53" s="265"/>
    </row>
    <row r="54" spans="1:22" ht="13.9" customHeight="1">
      <c r="A54" s="1274"/>
      <c r="B54" s="1276"/>
      <c r="C54" s="1277"/>
      <c r="D54" s="268"/>
      <c r="E54" s="717"/>
      <c r="F54" s="717"/>
      <c r="G54" s="111"/>
      <c r="H54" s="1905"/>
      <c r="I54" s="265"/>
      <c r="J54" s="265"/>
      <c r="K54" s="265"/>
      <c r="L54" s="265"/>
      <c r="M54" s="265"/>
      <c r="N54" s="265"/>
      <c r="O54" s="265"/>
      <c r="P54" s="265"/>
      <c r="Q54" s="265"/>
      <c r="R54" s="265"/>
      <c r="S54" s="265"/>
      <c r="T54" s="265"/>
      <c r="U54" s="265"/>
      <c r="V54" s="265"/>
    </row>
    <row r="55" spans="1:22" ht="25.5">
      <c r="A55" s="856" t="s">
        <v>69</v>
      </c>
      <c r="B55" s="386">
        <v>4235</v>
      </c>
      <c r="C55" s="387" t="s">
        <v>408</v>
      </c>
      <c r="D55" s="272"/>
      <c r="E55" s="778"/>
      <c r="F55" s="778"/>
      <c r="G55" s="85"/>
      <c r="H55" s="483"/>
      <c r="I55" s="265"/>
      <c r="J55" s="265"/>
      <c r="K55" s="265"/>
      <c r="L55" s="265"/>
      <c r="M55" s="265"/>
      <c r="N55" s="265"/>
      <c r="O55" s="265"/>
      <c r="P55" s="265"/>
      <c r="Q55" s="265"/>
      <c r="R55" s="265"/>
      <c r="S55" s="265"/>
      <c r="T55" s="265"/>
      <c r="U55" s="265"/>
      <c r="V55" s="265"/>
    </row>
    <row r="56" spans="1:22" ht="13.9" customHeight="1">
      <c r="A56" s="855"/>
      <c r="B56" s="905">
        <v>2</v>
      </c>
      <c r="C56" s="394" t="s">
        <v>225</v>
      </c>
      <c r="D56" s="272"/>
      <c r="E56" s="778"/>
      <c r="F56" s="778"/>
      <c r="G56" s="85"/>
      <c r="H56" s="86"/>
      <c r="I56" s="265"/>
      <c r="J56" s="265"/>
      <c r="K56" s="265"/>
      <c r="L56" s="265"/>
      <c r="M56" s="265"/>
      <c r="N56" s="265"/>
      <c r="O56" s="265"/>
      <c r="P56" s="265"/>
      <c r="Q56" s="265"/>
      <c r="R56" s="265"/>
      <c r="S56" s="265"/>
      <c r="T56" s="265"/>
      <c r="U56" s="265"/>
      <c r="V56" s="265"/>
    </row>
    <row r="57" spans="1:22" ht="13.9" customHeight="1">
      <c r="A57" s="1255"/>
      <c r="B57" s="385">
        <v>2.1019999999999999</v>
      </c>
      <c r="C57" s="387" t="s">
        <v>226</v>
      </c>
      <c r="D57" s="272"/>
      <c r="E57" s="778"/>
      <c r="F57" s="778"/>
      <c r="G57" s="85"/>
      <c r="H57" s="86"/>
      <c r="I57" s="265"/>
      <c r="J57" s="265"/>
      <c r="K57" s="265"/>
      <c r="L57" s="265"/>
      <c r="M57" s="265"/>
      <c r="N57" s="265"/>
      <c r="O57" s="265"/>
      <c r="P57" s="265"/>
      <c r="Q57" s="265"/>
      <c r="R57" s="265"/>
      <c r="S57" s="265"/>
      <c r="T57" s="265"/>
      <c r="U57" s="265"/>
      <c r="V57" s="265"/>
    </row>
    <row r="58" spans="1:22" ht="13.9" customHeight="1">
      <c r="A58" s="1255"/>
      <c r="B58" s="389">
        <v>39</v>
      </c>
      <c r="C58" s="388" t="s">
        <v>225</v>
      </c>
      <c r="D58" s="272"/>
      <c r="E58" s="778"/>
      <c r="F58" s="778"/>
      <c r="G58" s="85"/>
      <c r="H58" s="86"/>
      <c r="I58" s="265"/>
      <c r="J58" s="265"/>
      <c r="K58" s="265"/>
      <c r="L58" s="265"/>
      <c r="M58" s="265"/>
      <c r="N58" s="265"/>
      <c r="O58" s="265"/>
      <c r="P58" s="265"/>
      <c r="Q58" s="265"/>
      <c r="R58" s="265"/>
      <c r="S58" s="265"/>
      <c r="T58" s="265"/>
      <c r="U58" s="265"/>
      <c r="V58" s="265"/>
    </row>
    <row r="59" spans="1:22" ht="13.9" customHeight="1">
      <c r="A59" s="1255"/>
      <c r="B59" s="389">
        <v>66</v>
      </c>
      <c r="C59" s="388" t="s">
        <v>456</v>
      </c>
      <c r="D59" s="272"/>
      <c r="E59" s="778"/>
      <c r="F59" s="778"/>
      <c r="G59" s="85"/>
      <c r="H59" s="86"/>
      <c r="I59" s="265"/>
      <c r="J59" s="265"/>
      <c r="K59" s="265"/>
      <c r="L59" s="265"/>
      <c r="M59" s="265"/>
      <c r="N59" s="265"/>
      <c r="O59" s="265"/>
      <c r="P59" s="265"/>
      <c r="Q59" s="265"/>
      <c r="R59" s="265"/>
      <c r="S59" s="265"/>
      <c r="T59" s="265"/>
      <c r="U59" s="265"/>
      <c r="V59" s="265"/>
    </row>
    <row r="60" spans="1:22" ht="25.5">
      <c r="A60" s="393"/>
      <c r="B60" s="389" t="s">
        <v>457</v>
      </c>
      <c r="C60" s="388" t="s">
        <v>458</v>
      </c>
      <c r="D60" s="272"/>
      <c r="E60" s="241"/>
      <c r="F60" s="778"/>
      <c r="G60" s="158">
        <v>500</v>
      </c>
      <c r="H60" s="86" t="s">
        <v>283</v>
      </c>
      <c r="I60" s="265"/>
      <c r="J60" s="265"/>
      <c r="K60" s="265"/>
      <c r="L60" s="265"/>
      <c r="M60" s="265"/>
      <c r="N60" s="265"/>
      <c r="O60" s="265"/>
      <c r="P60" s="265"/>
      <c r="Q60" s="265"/>
      <c r="R60" s="265"/>
      <c r="S60" s="265"/>
      <c r="T60" s="265"/>
      <c r="U60" s="265"/>
      <c r="V60" s="265"/>
    </row>
    <row r="61" spans="1:22" ht="14.45" customHeight="1">
      <c r="A61" s="1255" t="s">
        <v>64</v>
      </c>
      <c r="B61" s="389">
        <v>66</v>
      </c>
      <c r="C61" s="388" t="s">
        <v>456</v>
      </c>
      <c r="D61" s="272"/>
      <c r="E61" s="241"/>
      <c r="F61" s="778"/>
      <c r="G61" s="1166">
        <v>500</v>
      </c>
      <c r="H61" s="483"/>
      <c r="I61" s="265"/>
      <c r="J61" s="265"/>
      <c r="K61" s="265"/>
      <c r="L61" s="265"/>
      <c r="M61" s="265"/>
      <c r="N61" s="265"/>
      <c r="O61" s="265"/>
      <c r="P61" s="265"/>
      <c r="Q61" s="265"/>
      <c r="R61" s="265"/>
      <c r="S61" s="265"/>
      <c r="T61" s="265"/>
      <c r="U61" s="265"/>
      <c r="V61" s="265"/>
    </row>
    <row r="62" spans="1:22" ht="13.9" customHeight="1">
      <c r="A62" s="1885" t="s">
        <v>64</v>
      </c>
      <c r="B62" s="389">
        <v>39</v>
      </c>
      <c r="C62" s="388" t="s">
        <v>225</v>
      </c>
      <c r="D62" s="272"/>
      <c r="E62" s="85"/>
      <c r="F62" s="778"/>
      <c r="G62" s="85">
        <v>500</v>
      </c>
      <c r="H62" s="483"/>
      <c r="I62" s="265"/>
      <c r="J62" s="265"/>
      <c r="K62" s="265"/>
      <c r="L62" s="265"/>
      <c r="M62" s="265"/>
      <c r="N62" s="265"/>
      <c r="O62" s="265"/>
      <c r="P62" s="265"/>
      <c r="Q62" s="265"/>
      <c r="R62" s="265"/>
      <c r="S62" s="265"/>
      <c r="T62" s="265"/>
      <c r="U62" s="265"/>
      <c r="V62" s="265"/>
    </row>
    <row r="63" spans="1:22" ht="13.9" customHeight="1">
      <c r="A63" s="1146" t="s">
        <v>64</v>
      </c>
      <c r="B63" s="385">
        <v>2.1019999999999999</v>
      </c>
      <c r="C63" s="387" t="s">
        <v>226</v>
      </c>
      <c r="D63" s="254"/>
      <c r="E63" s="232"/>
      <c r="F63" s="1129"/>
      <c r="G63" s="235">
        <v>500</v>
      </c>
      <c r="H63" s="1908"/>
      <c r="I63" s="265"/>
      <c r="J63" s="265"/>
      <c r="K63" s="265"/>
      <c r="L63" s="265"/>
      <c r="M63" s="265"/>
      <c r="N63" s="265"/>
      <c r="O63" s="265"/>
      <c r="P63" s="265"/>
      <c r="Q63" s="265"/>
      <c r="R63" s="265"/>
      <c r="S63" s="265"/>
      <c r="T63" s="265"/>
      <c r="U63" s="265"/>
      <c r="V63" s="265"/>
    </row>
    <row r="64" spans="1:22" ht="13.9" customHeight="1">
      <c r="A64" s="856" t="s">
        <v>64</v>
      </c>
      <c r="B64" s="396">
        <v>2</v>
      </c>
      <c r="C64" s="388" t="s">
        <v>225</v>
      </c>
      <c r="D64" s="254"/>
      <c r="E64" s="232"/>
      <c r="F64" s="1129"/>
      <c r="G64" s="238">
        <v>500</v>
      </c>
      <c r="H64" s="1908"/>
      <c r="I64" s="265"/>
      <c r="J64" s="265"/>
      <c r="K64" s="265"/>
      <c r="L64" s="265"/>
      <c r="M64" s="265"/>
      <c r="N64" s="265"/>
      <c r="O64" s="265"/>
      <c r="P64" s="265"/>
      <c r="Q64" s="265"/>
      <c r="R64" s="265"/>
      <c r="S64" s="265"/>
      <c r="T64" s="265"/>
      <c r="U64" s="265"/>
      <c r="V64" s="265"/>
    </row>
    <row r="65" spans="1:22" ht="25.5">
      <c r="A65" s="856" t="s">
        <v>64</v>
      </c>
      <c r="B65" s="386">
        <v>4235</v>
      </c>
      <c r="C65" s="387" t="s">
        <v>408</v>
      </c>
      <c r="D65" s="254"/>
      <c r="E65" s="232"/>
      <c r="F65" s="1129"/>
      <c r="G65" s="238">
        <v>500</v>
      </c>
      <c r="H65" s="1908"/>
      <c r="I65" s="265"/>
      <c r="J65" s="265"/>
      <c r="K65" s="265"/>
      <c r="L65" s="265"/>
      <c r="M65" s="265"/>
      <c r="N65" s="265"/>
      <c r="O65" s="265"/>
      <c r="P65" s="265"/>
      <c r="Q65" s="265"/>
      <c r="R65" s="265"/>
      <c r="S65" s="265"/>
      <c r="T65" s="265"/>
      <c r="U65" s="265"/>
      <c r="V65" s="265"/>
    </row>
    <row r="66" spans="1:22">
      <c r="A66" s="406" t="s">
        <v>64</v>
      </c>
      <c r="B66" s="407"/>
      <c r="C66" s="400" t="s">
        <v>21</v>
      </c>
      <c r="D66" s="1148"/>
      <c r="E66" s="235"/>
      <c r="F66" s="1119"/>
      <c r="G66" s="235">
        <v>12000</v>
      </c>
      <c r="H66" s="1316"/>
      <c r="I66" s="265"/>
      <c r="J66" s="265"/>
      <c r="K66" s="265"/>
      <c r="L66" s="265"/>
      <c r="M66" s="265"/>
      <c r="N66" s="265"/>
      <c r="O66" s="265"/>
      <c r="P66" s="265"/>
      <c r="Q66" s="265"/>
      <c r="R66" s="265"/>
      <c r="S66" s="265"/>
      <c r="T66" s="265"/>
      <c r="U66" s="265"/>
      <c r="V66" s="265"/>
    </row>
    <row r="67" spans="1:22">
      <c r="A67" s="406" t="s">
        <v>64</v>
      </c>
      <c r="B67" s="407"/>
      <c r="C67" s="400" t="s">
        <v>65</v>
      </c>
      <c r="D67" s="447"/>
      <c r="E67" s="235"/>
      <c r="F67" s="1119"/>
      <c r="G67" s="235">
        <v>26110</v>
      </c>
      <c r="H67" s="483"/>
      <c r="I67" s="265"/>
      <c r="J67" s="265"/>
      <c r="K67" s="265"/>
      <c r="L67" s="265"/>
      <c r="M67" s="265"/>
      <c r="N67" s="265"/>
      <c r="O67" s="265"/>
      <c r="P67" s="265"/>
      <c r="Q67" s="265"/>
      <c r="R67" s="265"/>
      <c r="S67" s="265"/>
      <c r="T67" s="265"/>
      <c r="U67" s="265"/>
      <c r="V67" s="265"/>
    </row>
    <row r="68" spans="1:22">
      <c r="A68" s="389" t="s">
        <v>250</v>
      </c>
      <c r="B68" s="2362" t="s">
        <v>420</v>
      </c>
      <c r="C68" s="2362"/>
      <c r="D68" s="272"/>
      <c r="E68" s="232"/>
      <c r="F68" s="241"/>
      <c r="G68" s="85"/>
      <c r="H68" s="483"/>
      <c r="I68" s="265"/>
      <c r="J68" s="265"/>
      <c r="K68" s="265"/>
      <c r="L68" s="265"/>
      <c r="M68" s="265"/>
      <c r="N68" s="265"/>
      <c r="O68" s="265"/>
      <c r="P68" s="265"/>
      <c r="Q68" s="265"/>
      <c r="R68" s="265"/>
      <c r="S68" s="265"/>
      <c r="T68" s="265"/>
      <c r="U68" s="265"/>
      <c r="V68" s="265"/>
    </row>
    <row r="69" spans="1:22" s="815" customFormat="1" ht="15" customHeight="1">
      <c r="A69" s="1911" t="s">
        <v>249</v>
      </c>
      <c r="B69" s="1750"/>
      <c r="C69" s="1750"/>
      <c r="D69" s="1912"/>
      <c r="E69" s="1912"/>
      <c r="F69" s="1912"/>
      <c r="G69" s="1912"/>
      <c r="H69" s="1913"/>
    </row>
    <row r="70" spans="1:22" s="815" customFormat="1" ht="15" customHeight="1">
      <c r="A70" s="1914" t="s">
        <v>463</v>
      </c>
      <c r="B70" s="1750" t="s">
        <v>1054</v>
      </c>
      <c r="C70" s="1750"/>
      <c r="D70" s="1912"/>
      <c r="E70" s="1912"/>
      <c r="F70" s="1912"/>
      <c r="G70" s="1912"/>
      <c r="H70" s="1913"/>
    </row>
    <row r="71" spans="1:22" s="815" customFormat="1" ht="15" customHeight="1">
      <c r="A71" s="1915" t="s">
        <v>248</v>
      </c>
      <c r="B71" s="1750" t="s">
        <v>874</v>
      </c>
      <c r="C71" s="1750"/>
      <c r="D71" s="1912"/>
      <c r="E71" s="1912"/>
      <c r="F71" s="1912"/>
      <c r="G71" s="1912"/>
      <c r="H71" s="1913"/>
    </row>
    <row r="72" spans="1:22" s="815" customFormat="1" ht="15" customHeight="1">
      <c r="A72" s="1914" t="s">
        <v>255</v>
      </c>
      <c r="B72" s="1750" t="s">
        <v>875</v>
      </c>
      <c r="C72" s="1750"/>
      <c r="D72" s="1912"/>
      <c r="E72" s="1912"/>
      <c r="F72" s="1912"/>
      <c r="G72" s="1912"/>
      <c r="H72" s="1913"/>
    </row>
    <row r="73" spans="1:22" ht="43.9" customHeight="1">
      <c r="A73" s="631" t="s">
        <v>254</v>
      </c>
      <c r="B73" s="2364" t="s">
        <v>1172</v>
      </c>
      <c r="C73" s="2364"/>
      <c r="D73" s="2364"/>
      <c r="E73" s="2364"/>
      <c r="F73" s="2364"/>
      <c r="G73" s="2364"/>
      <c r="H73" s="1905"/>
      <c r="I73" s="265"/>
      <c r="J73" s="265"/>
      <c r="K73" s="265"/>
      <c r="L73" s="265"/>
      <c r="M73" s="265"/>
      <c r="N73" s="265"/>
      <c r="O73" s="265"/>
      <c r="P73" s="265"/>
      <c r="Q73" s="265"/>
      <c r="R73" s="265"/>
      <c r="S73" s="265"/>
      <c r="T73" s="265"/>
      <c r="U73" s="265"/>
      <c r="V73" s="265"/>
    </row>
    <row r="74" spans="1:22" s="815" customFormat="1" ht="15" customHeight="1">
      <c r="A74" s="1914" t="s">
        <v>283</v>
      </c>
      <c r="B74" s="2363" t="s">
        <v>1171</v>
      </c>
      <c r="C74" s="2363"/>
      <c r="D74" s="2363"/>
      <c r="E74" s="2363"/>
      <c r="F74" s="2363"/>
      <c r="G74" s="2363"/>
      <c r="H74" s="1913"/>
    </row>
    <row r="75" spans="1:22" ht="15" customHeight="1">
      <c r="A75" s="1257"/>
      <c r="B75" s="2361"/>
      <c r="C75" s="2361"/>
      <c r="D75" s="2361"/>
      <c r="E75" s="2361"/>
      <c r="F75" s="2361"/>
      <c r="G75" s="2361"/>
      <c r="H75" s="1905"/>
      <c r="I75" s="265"/>
      <c r="J75" s="265"/>
      <c r="K75" s="265"/>
      <c r="L75" s="265"/>
      <c r="M75" s="265"/>
      <c r="N75" s="265"/>
      <c r="O75" s="265"/>
      <c r="P75" s="265"/>
      <c r="Q75" s="265"/>
      <c r="R75" s="265"/>
      <c r="S75" s="265"/>
      <c r="T75" s="265"/>
      <c r="U75" s="265"/>
      <c r="V75" s="265"/>
    </row>
    <row r="76" spans="1:22" ht="15" customHeight="1">
      <c r="A76" s="1257"/>
      <c r="B76" s="2361"/>
      <c r="C76" s="2361"/>
      <c r="D76" s="2361"/>
      <c r="E76" s="2361"/>
      <c r="F76" s="2361"/>
      <c r="G76" s="2361"/>
      <c r="H76" s="1905"/>
      <c r="I76" s="265"/>
      <c r="J76" s="265"/>
      <c r="K76" s="265"/>
      <c r="L76" s="265"/>
      <c r="M76" s="265"/>
      <c r="N76" s="265"/>
      <c r="O76" s="265"/>
      <c r="P76" s="265"/>
      <c r="Q76" s="265"/>
      <c r="R76" s="265"/>
      <c r="S76" s="265"/>
      <c r="T76" s="265"/>
      <c r="U76" s="265"/>
      <c r="V76" s="265"/>
    </row>
    <row r="77" spans="1:22">
      <c r="A77" s="631"/>
      <c r="B77" s="2360"/>
      <c r="C77" s="2360"/>
      <c r="D77" s="2360"/>
      <c r="E77" s="2360"/>
      <c r="F77" s="2360"/>
      <c r="G77" s="2360"/>
      <c r="H77" s="1909"/>
      <c r="I77" s="265"/>
      <c r="J77" s="265"/>
      <c r="K77" s="265"/>
      <c r="L77" s="265"/>
      <c r="M77" s="265"/>
      <c r="N77" s="265"/>
      <c r="O77" s="265"/>
      <c r="P77" s="265"/>
      <c r="Q77" s="265"/>
      <c r="R77" s="265"/>
      <c r="S77" s="265"/>
      <c r="T77" s="265"/>
      <c r="U77" s="265"/>
      <c r="V77" s="265"/>
    </row>
    <row r="78" spans="1:22">
      <c r="A78" s="630"/>
      <c r="B78" s="2318"/>
      <c r="C78" s="2318"/>
      <c r="D78" s="2318"/>
      <c r="E78" s="2318"/>
      <c r="F78" s="2318"/>
      <c r="G78" s="2318"/>
      <c r="H78" s="630"/>
      <c r="I78" s="265"/>
      <c r="J78" s="265"/>
      <c r="K78" s="265"/>
      <c r="L78" s="265"/>
      <c r="M78" s="265"/>
      <c r="N78" s="265"/>
      <c r="O78" s="265"/>
      <c r="P78" s="265"/>
      <c r="Q78" s="265"/>
      <c r="R78" s="265"/>
      <c r="S78" s="265"/>
      <c r="T78" s="265"/>
      <c r="U78" s="265"/>
      <c r="V78" s="265"/>
    </row>
    <row r="79" spans="1:22" ht="33.75" customHeight="1">
      <c r="A79" s="269"/>
      <c r="B79" s="2317"/>
      <c r="C79" s="2317"/>
      <c r="D79" s="2317"/>
      <c r="E79" s="2317"/>
      <c r="F79" s="2317"/>
      <c r="G79" s="2317"/>
      <c r="H79" s="2317"/>
      <c r="I79" s="265"/>
      <c r="J79" s="265"/>
      <c r="K79" s="265"/>
      <c r="L79" s="265"/>
      <c r="M79" s="271"/>
      <c r="N79" s="265"/>
      <c r="O79" s="265"/>
      <c r="P79" s="265"/>
      <c r="Q79" s="265"/>
      <c r="R79" s="265"/>
      <c r="S79" s="265"/>
      <c r="T79" s="265"/>
      <c r="U79" s="265"/>
      <c r="V79" s="265"/>
    </row>
    <row r="80" spans="1:22">
      <c r="A80" s="269"/>
      <c r="B80" s="269"/>
      <c r="C80" s="269"/>
      <c r="D80" s="270"/>
      <c r="E80" s="270"/>
      <c r="F80" s="270"/>
      <c r="G80" s="270"/>
      <c r="H80" s="1905"/>
      <c r="I80" s="265"/>
      <c r="J80" s="265"/>
      <c r="K80" s="265"/>
      <c r="L80" s="265"/>
      <c r="M80" s="271"/>
      <c r="N80" s="265"/>
      <c r="O80" s="265"/>
      <c r="P80" s="265"/>
      <c r="Q80" s="265"/>
      <c r="R80" s="265"/>
      <c r="S80" s="265"/>
      <c r="T80" s="265"/>
      <c r="U80" s="265"/>
      <c r="V80" s="265"/>
    </row>
    <row r="81" spans="1:22">
      <c r="A81" s="269"/>
      <c r="B81" s="269"/>
      <c r="C81" s="269"/>
      <c r="D81" s="270"/>
      <c r="E81" s="270"/>
      <c r="F81" s="270"/>
      <c r="G81" s="270"/>
      <c r="H81" s="1905"/>
      <c r="I81" s="265"/>
      <c r="J81" s="265"/>
      <c r="K81" s="265"/>
      <c r="L81" s="265"/>
      <c r="M81" s="271"/>
      <c r="N81" s="265"/>
      <c r="O81" s="265"/>
      <c r="P81" s="265"/>
      <c r="Q81" s="265"/>
      <c r="R81" s="265"/>
      <c r="S81" s="265"/>
      <c r="T81" s="265"/>
      <c r="U81" s="265"/>
      <c r="V81" s="265"/>
    </row>
    <row r="82" spans="1:22">
      <c r="A82" s="269"/>
      <c r="B82" s="269"/>
      <c r="C82" s="269"/>
      <c r="D82" s="270"/>
      <c r="E82" s="270"/>
      <c r="F82" s="270"/>
      <c r="G82" s="270"/>
      <c r="H82" s="1905"/>
      <c r="I82" s="265"/>
      <c r="J82" s="265"/>
      <c r="K82" s="265"/>
      <c r="L82" s="265"/>
      <c r="M82" s="271"/>
      <c r="N82" s="265"/>
      <c r="O82" s="265"/>
      <c r="P82" s="265"/>
      <c r="Q82" s="265"/>
      <c r="R82" s="265"/>
      <c r="S82" s="265"/>
      <c r="T82" s="265"/>
      <c r="U82" s="265"/>
      <c r="V82" s="265"/>
    </row>
    <row r="83" spans="1:22" ht="9.75" customHeight="1">
      <c r="A83" s="269"/>
      <c r="B83" s="269"/>
      <c r="C83" s="269"/>
      <c r="D83" s="270"/>
      <c r="E83" s="270"/>
      <c r="F83" s="270"/>
      <c r="G83" s="270"/>
      <c r="H83" s="1905"/>
      <c r="I83" s="265"/>
      <c r="J83" s="265"/>
      <c r="K83" s="265"/>
      <c r="L83" s="265"/>
      <c r="M83" s="271"/>
      <c r="N83" s="265"/>
      <c r="O83" s="265"/>
      <c r="P83" s="265"/>
      <c r="Q83" s="265"/>
      <c r="R83" s="265"/>
      <c r="S83" s="265"/>
      <c r="T83" s="265"/>
      <c r="U83" s="265"/>
      <c r="V83" s="265"/>
    </row>
    <row r="84" spans="1:22" ht="16.5" customHeight="1">
      <c r="A84" s="269"/>
      <c r="B84" s="269"/>
      <c r="C84" s="269"/>
      <c r="D84" s="2232"/>
      <c r="E84" s="629"/>
      <c r="F84" s="2232"/>
      <c r="G84" s="629"/>
      <c r="H84" s="629"/>
      <c r="I84" s="265"/>
      <c r="J84" s="265"/>
      <c r="K84" s="265"/>
      <c r="L84" s="265"/>
      <c r="M84" s="271"/>
      <c r="N84" s="265"/>
      <c r="O84" s="265"/>
      <c r="P84" s="265"/>
      <c r="Q84" s="265"/>
      <c r="R84" s="265"/>
      <c r="S84" s="265"/>
      <c r="T84" s="265"/>
      <c r="U84" s="265"/>
      <c r="V84" s="265"/>
    </row>
    <row r="85" spans="1:22" ht="17.25" customHeight="1">
      <c r="A85" s="269"/>
      <c r="B85" s="269"/>
      <c r="C85" s="269"/>
      <c r="D85" s="262"/>
      <c r="E85" s="262"/>
      <c r="F85" s="262"/>
      <c r="G85" s="262"/>
      <c r="H85" s="262"/>
      <c r="I85" s="265"/>
      <c r="J85" s="265"/>
      <c r="K85" s="265"/>
      <c r="L85" s="265"/>
      <c r="M85" s="271"/>
      <c r="N85" s="265"/>
      <c r="O85" s="265"/>
      <c r="P85" s="265"/>
      <c r="Q85" s="265"/>
      <c r="R85" s="265"/>
      <c r="S85" s="265"/>
      <c r="T85" s="265"/>
      <c r="U85" s="265"/>
      <c r="V85" s="265"/>
    </row>
    <row r="86" spans="1:22">
      <c r="A86" s="269"/>
      <c r="B86" s="269"/>
      <c r="C86" s="269"/>
      <c r="D86" s="414"/>
      <c r="E86" s="414"/>
      <c r="F86" s="414"/>
      <c r="G86" s="414"/>
      <c r="H86" s="1910"/>
      <c r="I86" s="265"/>
      <c r="J86" s="265"/>
      <c r="K86" s="265"/>
      <c r="L86" s="265"/>
      <c r="M86" s="271"/>
      <c r="N86" s="265"/>
      <c r="O86" s="265"/>
      <c r="P86" s="265"/>
      <c r="Q86" s="265"/>
      <c r="R86" s="265"/>
      <c r="S86" s="265"/>
      <c r="T86" s="265"/>
      <c r="U86" s="265"/>
      <c r="V86" s="265"/>
    </row>
    <row r="87" spans="1:22">
      <c r="A87" s="269"/>
      <c r="B87" s="269"/>
      <c r="C87" s="280"/>
      <c r="D87" s="415"/>
      <c r="E87" s="415"/>
      <c r="F87" s="415"/>
      <c r="G87" s="415"/>
      <c r="H87" s="1910"/>
      <c r="I87" s="265"/>
      <c r="J87" s="265"/>
      <c r="K87" s="265"/>
      <c r="L87" s="265"/>
      <c r="M87" s="271"/>
      <c r="N87" s="265"/>
      <c r="O87" s="265"/>
      <c r="P87" s="265"/>
      <c r="Q87" s="265"/>
      <c r="R87" s="265"/>
      <c r="S87" s="265"/>
      <c r="T87" s="265"/>
      <c r="U87" s="265"/>
      <c r="V87" s="265"/>
    </row>
    <row r="88" spans="1:22">
      <c r="A88" s="269"/>
      <c r="B88" s="269"/>
      <c r="C88" s="280"/>
      <c r="D88" s="270"/>
      <c r="E88" s="270"/>
      <c r="F88" s="270"/>
      <c r="G88" s="270"/>
      <c r="H88" s="1905"/>
      <c r="I88" s="265"/>
      <c r="J88" s="265"/>
      <c r="K88" s="265"/>
      <c r="L88" s="265"/>
      <c r="M88" s="271"/>
      <c r="N88" s="265"/>
      <c r="O88" s="265"/>
      <c r="P88" s="265"/>
      <c r="Q88" s="265"/>
      <c r="R88" s="265"/>
      <c r="S88" s="265"/>
      <c r="T88" s="265"/>
      <c r="U88" s="265"/>
      <c r="V88" s="265"/>
    </row>
    <row r="89" spans="1:22">
      <c r="B89" s="389"/>
      <c r="C89" s="269"/>
      <c r="D89" s="269"/>
      <c r="E89" s="270"/>
      <c r="F89" s="270"/>
      <c r="G89" s="270"/>
      <c r="H89" s="1905"/>
      <c r="I89" s="265"/>
      <c r="J89" s="265"/>
      <c r="K89" s="265"/>
      <c r="L89" s="265"/>
      <c r="M89" s="271"/>
      <c r="N89" s="265"/>
      <c r="O89" s="265"/>
      <c r="P89" s="265"/>
      <c r="Q89" s="265"/>
      <c r="R89" s="265"/>
      <c r="S89" s="265"/>
      <c r="T89" s="265"/>
      <c r="U89" s="265"/>
      <c r="V89" s="265"/>
    </row>
    <row r="90" spans="1:22">
      <c r="B90" s="389"/>
      <c r="C90" s="269"/>
      <c r="D90" s="269"/>
      <c r="E90" s="270"/>
      <c r="F90" s="270"/>
      <c r="G90" s="270"/>
      <c r="H90" s="1905"/>
      <c r="I90" s="265"/>
      <c r="J90" s="265"/>
      <c r="K90" s="265"/>
      <c r="L90" s="265"/>
      <c r="M90" s="271"/>
      <c r="N90" s="265"/>
      <c r="O90" s="265"/>
      <c r="P90" s="265"/>
      <c r="Q90" s="265"/>
      <c r="R90" s="265"/>
      <c r="S90" s="265"/>
      <c r="T90" s="265"/>
      <c r="U90" s="265"/>
      <c r="V90" s="265"/>
    </row>
    <row r="91" spans="1:22">
      <c r="A91" s="269"/>
      <c r="B91" s="269"/>
      <c r="C91" s="280"/>
      <c r="D91" s="270"/>
      <c r="E91" s="270"/>
      <c r="F91" s="270"/>
      <c r="G91" s="270"/>
      <c r="H91" s="1905"/>
      <c r="I91" s="265"/>
      <c r="J91" s="265"/>
      <c r="K91" s="265"/>
      <c r="L91" s="265"/>
      <c r="M91" s="271"/>
      <c r="N91" s="265"/>
      <c r="O91" s="265"/>
      <c r="P91" s="265"/>
      <c r="Q91" s="265"/>
      <c r="R91" s="265"/>
      <c r="S91" s="265"/>
      <c r="T91" s="265"/>
      <c r="U91" s="265"/>
      <c r="V91" s="265"/>
    </row>
    <row r="92" spans="1:22">
      <c r="A92" s="269"/>
      <c r="B92" s="269"/>
      <c r="C92" s="280"/>
      <c r="D92" s="270"/>
      <c r="E92" s="270"/>
      <c r="F92" s="270"/>
      <c r="G92" s="270"/>
      <c r="H92" s="1905"/>
      <c r="I92" s="265"/>
      <c r="J92" s="265"/>
      <c r="K92" s="265"/>
      <c r="L92" s="265"/>
      <c r="M92" s="271"/>
      <c r="N92" s="265"/>
      <c r="O92" s="265"/>
      <c r="P92" s="265"/>
      <c r="Q92" s="265"/>
      <c r="R92" s="265"/>
      <c r="S92" s="265"/>
      <c r="T92" s="265"/>
      <c r="U92" s="265"/>
      <c r="V92" s="265"/>
    </row>
    <row r="93" spans="1:22">
      <c r="A93" s="269"/>
      <c r="B93" s="269"/>
      <c r="C93" s="280"/>
      <c r="D93" s="270"/>
      <c r="E93" s="270"/>
      <c r="F93" s="270"/>
      <c r="G93" s="270"/>
      <c r="H93" s="1905"/>
      <c r="I93" s="265"/>
      <c r="J93" s="265"/>
      <c r="K93" s="265"/>
      <c r="L93" s="265"/>
      <c r="M93" s="271"/>
      <c r="N93" s="265"/>
      <c r="O93" s="265"/>
      <c r="P93" s="265"/>
      <c r="Q93" s="265"/>
      <c r="R93" s="265"/>
      <c r="S93" s="265"/>
      <c r="T93" s="265"/>
      <c r="U93" s="265"/>
      <c r="V93" s="265"/>
    </row>
    <row r="94" spans="1:22">
      <c r="A94" s="269"/>
      <c r="B94" s="269"/>
      <c r="C94" s="280"/>
      <c r="D94" s="270"/>
      <c r="E94" s="270"/>
      <c r="F94" s="270"/>
      <c r="G94" s="270"/>
      <c r="H94" s="1905"/>
      <c r="I94" s="265"/>
      <c r="J94" s="265"/>
      <c r="K94" s="265"/>
      <c r="L94" s="265"/>
      <c r="M94" s="271"/>
      <c r="N94" s="265"/>
      <c r="O94" s="265"/>
      <c r="P94" s="265"/>
      <c r="Q94" s="265"/>
      <c r="R94" s="265"/>
      <c r="S94" s="265"/>
      <c r="T94" s="265"/>
      <c r="U94" s="265"/>
      <c r="V94" s="265"/>
    </row>
    <row r="95" spans="1:22">
      <c r="A95" s="269"/>
      <c r="B95" s="269"/>
      <c r="C95" s="280"/>
      <c r="D95" s="270"/>
      <c r="E95" s="270"/>
      <c r="F95" s="270"/>
      <c r="G95" s="270"/>
      <c r="H95" s="1905"/>
      <c r="I95" s="265"/>
      <c r="J95" s="265"/>
      <c r="K95" s="265"/>
      <c r="L95" s="265"/>
      <c r="M95" s="271"/>
      <c r="N95" s="265"/>
      <c r="O95" s="265"/>
      <c r="P95" s="265"/>
      <c r="Q95" s="265"/>
      <c r="R95" s="265"/>
      <c r="S95" s="265"/>
      <c r="T95" s="265"/>
      <c r="U95" s="265"/>
      <c r="V95" s="265"/>
    </row>
    <row r="96" spans="1:22">
      <c r="A96" s="269"/>
      <c r="B96" s="269"/>
      <c r="C96" s="280"/>
      <c r="D96" s="270"/>
      <c r="E96" s="270"/>
      <c r="F96" s="270"/>
      <c r="G96" s="270"/>
      <c r="H96" s="1905"/>
      <c r="I96" s="265"/>
      <c r="J96" s="265"/>
      <c r="K96" s="265"/>
      <c r="L96" s="265"/>
      <c r="M96" s="271"/>
      <c r="N96" s="265"/>
      <c r="O96" s="265"/>
      <c r="P96" s="265"/>
      <c r="Q96" s="265"/>
      <c r="R96" s="265"/>
      <c r="S96" s="265"/>
      <c r="T96" s="265"/>
      <c r="U96" s="265"/>
      <c r="V96" s="265"/>
    </row>
    <row r="97" spans="1:22">
      <c r="A97" s="269"/>
      <c r="B97" s="269"/>
      <c r="C97" s="269"/>
      <c r="D97" s="270"/>
      <c r="E97" s="270"/>
      <c r="F97" s="270"/>
      <c r="G97" s="270"/>
      <c r="H97" s="1905"/>
      <c r="I97" s="265"/>
      <c r="J97" s="265"/>
      <c r="K97" s="265"/>
      <c r="L97" s="265"/>
      <c r="M97" s="271"/>
      <c r="N97" s="265"/>
      <c r="O97" s="265"/>
      <c r="P97" s="265"/>
      <c r="Q97" s="265"/>
      <c r="R97" s="265"/>
      <c r="S97" s="265"/>
      <c r="T97" s="265"/>
      <c r="U97" s="265"/>
      <c r="V97" s="265"/>
    </row>
    <row r="98" spans="1:22">
      <c r="A98" s="269"/>
      <c r="B98" s="269"/>
      <c r="C98" s="269"/>
      <c r="D98" s="270"/>
      <c r="E98" s="270"/>
      <c r="F98" s="270"/>
      <c r="G98" s="270"/>
      <c r="H98" s="1905"/>
      <c r="I98" s="265"/>
      <c r="J98" s="265"/>
      <c r="K98" s="265"/>
      <c r="L98" s="265"/>
      <c r="M98" s="271"/>
      <c r="N98" s="265"/>
      <c r="O98" s="265"/>
      <c r="P98" s="265"/>
      <c r="Q98" s="265"/>
      <c r="R98" s="265"/>
      <c r="S98" s="265"/>
      <c r="T98" s="265"/>
      <c r="U98" s="265"/>
      <c r="V98" s="265"/>
    </row>
    <row r="99" spans="1:22">
      <c r="A99" s="269"/>
      <c r="B99" s="269"/>
      <c r="C99" s="269"/>
      <c r="D99" s="270"/>
      <c r="E99" s="269"/>
      <c r="F99" s="269"/>
      <c r="G99" s="269"/>
      <c r="H99" s="1783"/>
      <c r="I99" s="265"/>
      <c r="J99" s="265"/>
      <c r="K99" s="265"/>
      <c r="L99" s="265"/>
      <c r="M99" s="271"/>
      <c r="N99" s="265"/>
      <c r="O99" s="265"/>
      <c r="P99" s="265"/>
      <c r="Q99" s="265"/>
      <c r="R99" s="265"/>
      <c r="S99" s="265"/>
      <c r="T99" s="265"/>
      <c r="U99" s="265"/>
      <c r="V99" s="265"/>
    </row>
    <row r="100" spans="1:22">
      <c r="A100" s="269"/>
      <c r="B100" s="269"/>
      <c r="C100" s="269"/>
      <c r="D100" s="270"/>
      <c r="E100" s="269"/>
      <c r="F100" s="270"/>
      <c r="G100" s="269"/>
      <c r="H100" s="1783"/>
      <c r="I100" s="265"/>
      <c r="J100" s="265"/>
      <c r="K100" s="265"/>
      <c r="L100" s="265"/>
      <c r="M100" s="271"/>
      <c r="N100" s="265"/>
      <c r="O100" s="265"/>
      <c r="P100" s="265"/>
      <c r="Q100" s="265"/>
      <c r="R100" s="265"/>
      <c r="S100" s="265"/>
      <c r="T100" s="265"/>
      <c r="U100" s="265"/>
      <c r="V100" s="265"/>
    </row>
    <row r="101" spans="1:22">
      <c r="A101" s="269"/>
      <c r="B101" s="269"/>
      <c r="C101" s="269"/>
      <c r="D101" s="270"/>
      <c r="E101" s="269"/>
      <c r="F101" s="270"/>
      <c r="G101" s="269"/>
      <c r="H101" s="1783"/>
      <c r="I101" s="265"/>
      <c r="J101" s="265"/>
      <c r="K101" s="265"/>
      <c r="L101" s="265"/>
      <c r="M101" s="271"/>
      <c r="N101" s="265"/>
      <c r="O101" s="265"/>
      <c r="P101" s="265"/>
      <c r="Q101" s="265"/>
      <c r="R101" s="265"/>
      <c r="S101" s="265"/>
      <c r="T101" s="265"/>
      <c r="U101" s="265"/>
      <c r="V101" s="265"/>
    </row>
    <row r="102" spans="1:22">
      <c r="A102" s="269"/>
      <c r="B102" s="269"/>
      <c r="C102" s="269"/>
      <c r="D102" s="270"/>
      <c r="E102" s="269"/>
      <c r="F102" s="270"/>
      <c r="G102" s="269"/>
      <c r="H102" s="1783"/>
      <c r="I102" s="265"/>
      <c r="J102" s="265"/>
      <c r="K102" s="265"/>
      <c r="L102" s="265"/>
      <c r="M102" s="271"/>
      <c r="N102" s="265"/>
      <c r="O102" s="265"/>
      <c r="P102" s="265"/>
      <c r="Q102" s="265"/>
      <c r="R102" s="265"/>
      <c r="S102" s="265"/>
      <c r="T102" s="265"/>
      <c r="U102" s="265"/>
      <c r="V102" s="265"/>
    </row>
    <row r="103" spans="1:22">
      <c r="A103" s="269"/>
      <c r="B103" s="269"/>
      <c r="C103" s="269"/>
      <c r="D103" s="270"/>
      <c r="E103" s="269"/>
      <c r="F103" s="270"/>
      <c r="G103" s="269"/>
      <c r="H103" s="1783"/>
      <c r="I103" s="265"/>
      <c r="J103" s="265"/>
      <c r="K103" s="265"/>
      <c r="L103" s="265"/>
      <c r="M103" s="271"/>
      <c r="N103" s="265"/>
      <c r="O103" s="265"/>
      <c r="P103" s="265"/>
      <c r="Q103" s="265"/>
      <c r="R103" s="265"/>
      <c r="S103" s="265"/>
      <c r="T103" s="265"/>
      <c r="U103" s="265"/>
      <c r="V103" s="265"/>
    </row>
    <row r="104" spans="1:22">
      <c r="A104" s="269"/>
      <c r="B104" s="269"/>
      <c r="C104" s="269"/>
      <c r="D104" s="270"/>
      <c r="E104" s="269"/>
      <c r="F104" s="270"/>
      <c r="G104" s="269"/>
      <c r="H104" s="1783"/>
      <c r="I104" s="265"/>
      <c r="J104" s="265"/>
      <c r="K104" s="265"/>
      <c r="L104" s="265"/>
      <c r="M104" s="271"/>
      <c r="N104" s="265"/>
      <c r="O104" s="265"/>
      <c r="P104" s="265"/>
      <c r="Q104" s="265"/>
      <c r="R104" s="265"/>
      <c r="S104" s="265"/>
      <c r="T104" s="265"/>
      <c r="U104" s="265"/>
      <c r="V104" s="265"/>
    </row>
    <row r="105" spans="1:22">
      <c r="A105" s="269"/>
      <c r="B105" s="269"/>
      <c r="C105" s="269"/>
      <c r="D105" s="270"/>
      <c r="E105" s="269"/>
      <c r="F105" s="270"/>
      <c r="G105" s="269"/>
      <c r="H105" s="1783"/>
      <c r="I105" s="265"/>
      <c r="J105" s="265"/>
      <c r="K105" s="265"/>
      <c r="L105" s="265"/>
      <c r="M105" s="271"/>
      <c r="N105" s="265"/>
      <c r="O105" s="265"/>
      <c r="P105" s="265"/>
      <c r="Q105" s="265"/>
      <c r="R105" s="265"/>
      <c r="S105" s="265"/>
      <c r="T105" s="265"/>
      <c r="U105" s="265"/>
      <c r="V105" s="265"/>
    </row>
    <row r="106" spans="1:22">
      <c r="A106" s="269"/>
      <c r="B106" s="269"/>
      <c r="C106" s="269"/>
      <c r="D106" s="270"/>
      <c r="E106" s="269"/>
      <c r="F106" s="269"/>
      <c r="G106" s="269"/>
      <c r="H106" s="1783"/>
      <c r="I106" s="265"/>
      <c r="J106" s="265"/>
      <c r="K106" s="265"/>
      <c r="L106" s="265"/>
      <c r="M106" s="271"/>
      <c r="N106" s="265"/>
      <c r="O106" s="265"/>
      <c r="P106" s="265"/>
      <c r="Q106" s="265"/>
      <c r="R106" s="265"/>
      <c r="S106" s="265"/>
      <c r="T106" s="265"/>
      <c r="U106" s="265"/>
      <c r="V106" s="265"/>
    </row>
    <row r="107" spans="1:22">
      <c r="A107" s="269"/>
      <c r="B107" s="269"/>
      <c r="C107" s="269"/>
      <c r="D107" s="270"/>
      <c r="E107" s="269"/>
      <c r="F107" s="269"/>
      <c r="G107" s="269"/>
      <c r="H107" s="1783"/>
      <c r="I107" s="265"/>
      <c r="J107" s="265"/>
      <c r="K107" s="265"/>
      <c r="L107" s="265"/>
      <c r="M107" s="271"/>
      <c r="N107" s="265"/>
      <c r="O107" s="265"/>
      <c r="P107" s="265"/>
      <c r="Q107" s="265"/>
      <c r="R107" s="265"/>
      <c r="S107" s="265"/>
      <c r="T107" s="265"/>
      <c r="U107" s="265"/>
      <c r="V107" s="265"/>
    </row>
    <row r="108" spans="1:22">
      <c r="A108" s="269"/>
      <c r="B108" s="269"/>
      <c r="C108" s="269"/>
      <c r="D108" s="270"/>
      <c r="E108" s="269"/>
      <c r="F108" s="269"/>
      <c r="G108" s="269"/>
      <c r="H108" s="1783"/>
      <c r="I108" s="265"/>
      <c r="J108" s="265"/>
      <c r="K108" s="265"/>
      <c r="L108" s="265"/>
      <c r="M108" s="271"/>
      <c r="N108" s="265"/>
      <c r="O108" s="265"/>
      <c r="P108" s="265"/>
      <c r="Q108" s="265"/>
      <c r="R108" s="265"/>
      <c r="S108" s="265"/>
      <c r="T108" s="265"/>
      <c r="U108" s="265"/>
      <c r="V108" s="265"/>
    </row>
    <row r="109" spans="1:22">
      <c r="A109" s="269"/>
      <c r="B109" s="269"/>
      <c r="C109" s="269"/>
      <c r="D109" s="270"/>
      <c r="E109" s="269"/>
      <c r="F109" s="269"/>
      <c r="G109" s="269"/>
      <c r="H109" s="1783"/>
      <c r="I109" s="265"/>
      <c r="J109" s="265"/>
      <c r="K109" s="265"/>
      <c r="L109" s="265"/>
      <c r="M109" s="271"/>
      <c r="N109" s="265"/>
      <c r="O109" s="265"/>
      <c r="P109" s="265"/>
      <c r="Q109" s="265"/>
      <c r="R109" s="265"/>
      <c r="S109" s="265"/>
      <c r="T109" s="265"/>
      <c r="U109" s="265"/>
      <c r="V109" s="265"/>
    </row>
    <row r="110" spans="1:22">
      <c r="A110" s="269"/>
      <c r="B110" s="269"/>
      <c r="C110" s="269"/>
      <c r="D110" s="270"/>
      <c r="E110" s="269"/>
      <c r="F110" s="269"/>
      <c r="G110" s="269"/>
      <c r="H110" s="1783"/>
      <c r="I110" s="265"/>
      <c r="J110" s="265"/>
      <c r="K110" s="265"/>
      <c r="L110" s="265"/>
      <c r="M110" s="271"/>
      <c r="N110" s="265"/>
      <c r="O110" s="265"/>
      <c r="P110" s="265"/>
      <c r="Q110" s="265"/>
      <c r="R110" s="265"/>
      <c r="S110" s="265"/>
      <c r="T110" s="265"/>
      <c r="U110" s="265"/>
      <c r="V110" s="265"/>
    </row>
    <row r="111" spans="1:22">
      <c r="A111" s="269"/>
      <c r="B111" s="269"/>
      <c r="C111" s="269"/>
      <c r="D111" s="270"/>
      <c r="E111" s="269"/>
      <c r="F111" s="269"/>
      <c r="G111" s="269"/>
      <c r="H111" s="1783"/>
      <c r="I111" s="265"/>
      <c r="J111" s="265"/>
      <c r="K111" s="265"/>
      <c r="L111" s="265"/>
      <c r="M111" s="271"/>
      <c r="N111" s="265"/>
      <c r="O111" s="265"/>
      <c r="P111" s="265"/>
      <c r="Q111" s="265"/>
      <c r="R111" s="265"/>
      <c r="S111" s="265"/>
      <c r="T111" s="265"/>
      <c r="U111" s="265"/>
      <c r="V111" s="265"/>
    </row>
    <row r="112" spans="1:22">
      <c r="A112" s="269"/>
      <c r="B112" s="269"/>
      <c r="C112" s="269"/>
      <c r="D112" s="270"/>
      <c r="E112" s="269"/>
      <c r="F112" s="269"/>
      <c r="G112" s="269"/>
      <c r="H112" s="1783"/>
      <c r="I112" s="265"/>
      <c r="J112" s="265"/>
      <c r="K112" s="265"/>
      <c r="L112" s="265"/>
      <c r="M112" s="271"/>
      <c r="N112" s="265"/>
      <c r="O112" s="265"/>
      <c r="P112" s="265"/>
      <c r="Q112" s="265"/>
      <c r="R112" s="265"/>
      <c r="S112" s="265"/>
      <c r="T112" s="265"/>
      <c r="U112" s="265"/>
      <c r="V112" s="265"/>
    </row>
    <row r="113" spans="1:22">
      <c r="A113" s="269"/>
      <c r="B113" s="269"/>
      <c r="C113" s="269"/>
      <c r="D113" s="270"/>
      <c r="E113" s="269"/>
      <c r="F113" s="269"/>
      <c r="G113" s="269"/>
      <c r="H113" s="1783"/>
      <c r="I113" s="265"/>
      <c r="J113" s="265"/>
      <c r="K113" s="265"/>
      <c r="L113" s="265"/>
      <c r="M113" s="271"/>
      <c r="N113" s="265"/>
      <c r="O113" s="265"/>
      <c r="P113" s="265"/>
      <c r="Q113" s="265"/>
      <c r="R113" s="265"/>
      <c r="S113" s="265"/>
      <c r="T113" s="265"/>
      <c r="U113" s="265"/>
      <c r="V113" s="265"/>
    </row>
    <row r="114" spans="1:22">
      <c r="A114" s="269"/>
      <c r="B114" s="269"/>
      <c r="C114" s="269"/>
      <c r="D114" s="270"/>
      <c r="E114" s="269"/>
      <c r="F114" s="269"/>
      <c r="G114" s="269"/>
      <c r="H114" s="1783"/>
      <c r="I114" s="265"/>
      <c r="J114" s="265"/>
      <c r="K114" s="265"/>
      <c r="L114" s="265"/>
      <c r="M114" s="271"/>
      <c r="N114" s="265"/>
      <c r="O114" s="265"/>
      <c r="P114" s="265"/>
      <c r="Q114" s="265"/>
      <c r="R114" s="265"/>
      <c r="S114" s="265"/>
      <c r="T114" s="265"/>
      <c r="U114" s="265"/>
      <c r="V114" s="265"/>
    </row>
    <row r="115" spans="1:22">
      <c r="A115" s="269"/>
      <c r="B115" s="269"/>
      <c r="C115" s="269"/>
      <c r="D115" s="270"/>
      <c r="E115" s="269"/>
      <c r="F115" s="269"/>
      <c r="G115" s="269"/>
      <c r="H115" s="1783"/>
      <c r="I115" s="265"/>
      <c r="J115" s="265"/>
      <c r="K115" s="265"/>
      <c r="L115" s="265"/>
      <c r="M115" s="271"/>
      <c r="N115" s="265"/>
      <c r="O115" s="265"/>
      <c r="P115" s="265"/>
      <c r="Q115" s="265"/>
      <c r="R115" s="265"/>
      <c r="S115" s="265"/>
      <c r="T115" s="265"/>
      <c r="U115" s="265"/>
      <c r="V115" s="265"/>
    </row>
    <row r="116" spans="1:22">
      <c r="A116" s="269"/>
      <c r="B116" s="269"/>
      <c r="C116" s="269"/>
      <c r="D116" s="270"/>
      <c r="E116" s="269"/>
      <c r="F116" s="269"/>
      <c r="G116" s="269"/>
      <c r="H116" s="1783"/>
      <c r="I116" s="265"/>
      <c r="J116" s="265"/>
      <c r="K116" s="265"/>
      <c r="L116" s="265"/>
      <c r="M116" s="271"/>
      <c r="N116" s="265"/>
      <c r="O116" s="265"/>
      <c r="P116" s="265"/>
      <c r="Q116" s="265"/>
      <c r="R116" s="265"/>
      <c r="S116" s="265"/>
      <c r="T116" s="265"/>
      <c r="U116" s="265"/>
      <c r="V116" s="265"/>
    </row>
    <row r="117" spans="1:22">
      <c r="A117" s="269"/>
      <c r="B117" s="269"/>
      <c r="C117" s="269"/>
      <c r="D117" s="270"/>
      <c r="E117" s="269"/>
      <c r="F117" s="269"/>
      <c r="G117" s="269"/>
      <c r="H117" s="1783"/>
      <c r="I117" s="265"/>
      <c r="J117" s="265"/>
      <c r="K117" s="265"/>
      <c r="L117" s="265"/>
      <c r="M117" s="271"/>
      <c r="N117" s="265"/>
      <c r="O117" s="265"/>
      <c r="P117" s="265"/>
      <c r="Q117" s="265"/>
      <c r="R117" s="265"/>
      <c r="S117" s="265"/>
      <c r="T117" s="265"/>
      <c r="U117" s="265"/>
      <c r="V117" s="265"/>
    </row>
    <row r="118" spans="1:22">
      <c r="A118" s="269"/>
      <c r="B118" s="269"/>
      <c r="C118" s="269"/>
      <c r="D118" s="270"/>
      <c r="E118" s="269"/>
      <c r="F118" s="269"/>
      <c r="G118" s="269"/>
      <c r="H118" s="1783"/>
      <c r="I118" s="265"/>
      <c r="J118" s="265"/>
      <c r="K118" s="265"/>
      <c r="L118" s="265"/>
      <c r="M118" s="271"/>
      <c r="N118" s="265"/>
      <c r="O118" s="265"/>
      <c r="P118" s="265"/>
      <c r="Q118" s="265"/>
      <c r="R118" s="265"/>
      <c r="S118" s="265"/>
      <c r="T118" s="265"/>
      <c r="U118" s="265"/>
      <c r="V118" s="265"/>
    </row>
    <row r="119" spans="1:22">
      <c r="A119" s="269"/>
      <c r="B119" s="269"/>
      <c r="C119" s="269"/>
      <c r="D119" s="270"/>
      <c r="E119" s="269"/>
      <c r="F119" s="269"/>
      <c r="G119" s="269"/>
      <c r="H119" s="1783"/>
      <c r="I119" s="265"/>
      <c r="J119" s="265"/>
      <c r="K119" s="265"/>
      <c r="L119" s="265"/>
      <c r="M119" s="271"/>
      <c r="N119" s="265"/>
      <c r="O119" s="265"/>
      <c r="P119" s="265"/>
      <c r="Q119" s="265"/>
      <c r="R119" s="265"/>
      <c r="S119" s="265"/>
      <c r="T119" s="265"/>
      <c r="U119" s="265"/>
      <c r="V119" s="265"/>
    </row>
    <row r="120" spans="1:22">
      <c r="A120" s="269"/>
      <c r="B120" s="269"/>
      <c r="C120" s="269"/>
      <c r="D120" s="270"/>
      <c r="E120" s="269"/>
      <c r="F120" s="269"/>
      <c r="G120" s="269"/>
      <c r="H120" s="1783"/>
      <c r="I120" s="265"/>
      <c r="J120" s="265"/>
      <c r="K120" s="265"/>
      <c r="L120" s="265"/>
      <c r="M120" s="271"/>
      <c r="N120" s="265"/>
      <c r="O120" s="265"/>
      <c r="P120" s="265"/>
      <c r="Q120" s="265"/>
      <c r="R120" s="265"/>
      <c r="S120" s="265"/>
      <c r="T120" s="265"/>
      <c r="U120" s="265"/>
      <c r="V120" s="265"/>
    </row>
    <row r="121" spans="1:22">
      <c r="A121" s="269"/>
      <c r="B121" s="269"/>
      <c r="C121" s="269"/>
      <c r="D121" s="270"/>
      <c r="E121" s="269"/>
      <c r="F121" s="269"/>
      <c r="G121" s="269"/>
      <c r="H121" s="1783"/>
      <c r="I121" s="265"/>
      <c r="J121" s="265"/>
      <c r="K121" s="265"/>
      <c r="L121" s="265"/>
      <c r="M121" s="271"/>
      <c r="N121" s="265"/>
      <c r="O121" s="265"/>
      <c r="P121" s="265"/>
      <c r="Q121" s="265"/>
      <c r="R121" s="265"/>
      <c r="S121" s="265"/>
      <c r="T121" s="265"/>
      <c r="U121" s="265"/>
      <c r="V121" s="265"/>
    </row>
    <row r="122" spans="1:22">
      <c r="A122" s="269"/>
      <c r="B122" s="269"/>
      <c r="C122" s="269"/>
      <c r="D122" s="270"/>
      <c r="E122" s="269"/>
      <c r="F122" s="269"/>
      <c r="G122" s="269"/>
      <c r="H122" s="1783"/>
      <c r="I122" s="265"/>
      <c r="J122" s="265"/>
      <c r="K122" s="265"/>
      <c r="L122" s="265"/>
      <c r="M122" s="271"/>
      <c r="N122" s="265"/>
      <c r="O122" s="265"/>
      <c r="P122" s="265"/>
      <c r="Q122" s="265"/>
      <c r="R122" s="265"/>
      <c r="S122" s="265"/>
      <c r="T122" s="265"/>
      <c r="U122" s="265"/>
      <c r="V122" s="265"/>
    </row>
    <row r="123" spans="1:22">
      <c r="A123" s="269"/>
      <c r="B123" s="269"/>
      <c r="C123" s="269"/>
      <c r="D123" s="270"/>
      <c r="E123" s="269"/>
      <c r="F123" s="269"/>
      <c r="G123" s="269"/>
      <c r="H123" s="1783"/>
      <c r="I123" s="265"/>
      <c r="J123" s="265"/>
      <c r="K123" s="265"/>
      <c r="L123" s="265"/>
      <c r="M123" s="271"/>
      <c r="N123" s="265"/>
      <c r="O123" s="265"/>
      <c r="P123" s="265"/>
      <c r="Q123" s="265"/>
      <c r="R123" s="265"/>
      <c r="S123" s="265"/>
      <c r="T123" s="265"/>
      <c r="U123" s="265"/>
      <c r="V123" s="265"/>
    </row>
    <row r="124" spans="1:22">
      <c r="A124" s="269"/>
      <c r="B124" s="269"/>
      <c r="C124" s="269"/>
      <c r="D124" s="270"/>
      <c r="E124" s="269"/>
      <c r="F124" s="269"/>
      <c r="G124" s="269"/>
      <c r="H124" s="1783"/>
      <c r="I124" s="265"/>
      <c r="J124" s="265"/>
      <c r="K124" s="265"/>
      <c r="L124" s="265"/>
      <c r="M124" s="271"/>
      <c r="N124" s="265"/>
      <c r="O124" s="265"/>
      <c r="P124" s="265"/>
      <c r="Q124" s="265"/>
      <c r="R124" s="265"/>
      <c r="S124" s="265"/>
      <c r="T124" s="265"/>
      <c r="U124" s="265"/>
      <c r="V124" s="265"/>
    </row>
    <row r="125" spans="1:22">
      <c r="A125" s="269"/>
      <c r="B125" s="269"/>
      <c r="C125" s="269"/>
      <c r="D125" s="270"/>
      <c r="E125" s="269"/>
      <c r="F125" s="269"/>
      <c r="G125" s="269"/>
      <c r="H125" s="1783"/>
      <c r="I125" s="265"/>
      <c r="J125" s="265"/>
      <c r="K125" s="265"/>
      <c r="L125" s="265"/>
      <c r="M125" s="271"/>
      <c r="N125" s="265"/>
      <c r="O125" s="265"/>
      <c r="P125" s="265"/>
      <c r="Q125" s="265"/>
      <c r="R125" s="265"/>
      <c r="S125" s="265"/>
      <c r="T125" s="265"/>
      <c r="U125" s="265"/>
      <c r="V125" s="265"/>
    </row>
    <row r="126" spans="1:22">
      <c r="A126" s="269"/>
      <c r="B126" s="269"/>
      <c r="C126" s="269"/>
      <c r="D126" s="270"/>
      <c r="E126" s="269"/>
      <c r="F126" s="269"/>
      <c r="G126" s="269"/>
      <c r="H126" s="1783"/>
      <c r="I126" s="265"/>
      <c r="J126" s="265"/>
      <c r="K126" s="265"/>
      <c r="L126" s="265"/>
      <c r="M126" s="271"/>
      <c r="N126" s="265"/>
      <c r="O126" s="265"/>
      <c r="P126" s="265"/>
      <c r="Q126" s="265"/>
      <c r="R126" s="265"/>
      <c r="S126" s="265"/>
      <c r="T126" s="265"/>
      <c r="U126" s="265"/>
      <c r="V126" s="265"/>
    </row>
    <row r="127" spans="1:22">
      <c r="A127" s="269"/>
      <c r="B127" s="269"/>
      <c r="C127" s="269"/>
      <c r="D127" s="270"/>
      <c r="E127" s="269"/>
      <c r="F127" s="269"/>
      <c r="G127" s="269"/>
      <c r="H127" s="1783"/>
      <c r="I127" s="265"/>
      <c r="J127" s="265"/>
      <c r="K127" s="265"/>
      <c r="L127" s="265"/>
      <c r="M127" s="271"/>
      <c r="N127" s="265"/>
      <c r="O127" s="265"/>
      <c r="P127" s="265"/>
      <c r="Q127" s="265"/>
      <c r="R127" s="265"/>
      <c r="S127" s="265"/>
      <c r="T127" s="265"/>
      <c r="U127" s="265"/>
      <c r="V127" s="265"/>
    </row>
    <row r="128" spans="1:22">
      <c r="A128" s="269"/>
      <c r="B128" s="269"/>
      <c r="C128" s="269"/>
      <c r="D128" s="270"/>
      <c r="E128" s="269"/>
      <c r="F128" s="269"/>
      <c r="G128" s="269"/>
      <c r="H128" s="1783"/>
      <c r="I128" s="265"/>
      <c r="J128" s="265"/>
      <c r="K128" s="265"/>
      <c r="L128" s="265"/>
      <c r="M128" s="271"/>
      <c r="N128" s="265"/>
      <c r="O128" s="265"/>
      <c r="P128" s="265"/>
      <c r="Q128" s="265"/>
      <c r="R128" s="265"/>
      <c r="S128" s="265"/>
      <c r="T128" s="265"/>
      <c r="U128" s="265"/>
      <c r="V128" s="265"/>
    </row>
    <row r="129" spans="1:22">
      <c r="A129" s="269"/>
      <c r="B129" s="269"/>
      <c r="C129" s="269"/>
      <c r="D129" s="270"/>
      <c r="E129" s="269"/>
      <c r="F129" s="269"/>
      <c r="G129" s="269"/>
      <c r="H129" s="1783"/>
      <c r="I129" s="265"/>
      <c r="J129" s="265"/>
      <c r="K129" s="265"/>
      <c r="L129" s="265"/>
      <c r="M129" s="271"/>
      <c r="N129" s="265"/>
      <c r="O129" s="265"/>
      <c r="P129" s="265"/>
      <c r="Q129" s="265"/>
      <c r="R129" s="265"/>
      <c r="S129" s="265"/>
      <c r="T129" s="265"/>
      <c r="U129" s="265"/>
      <c r="V129" s="265"/>
    </row>
    <row r="130" spans="1:22">
      <c r="A130" s="269"/>
      <c r="B130" s="269"/>
      <c r="C130" s="269"/>
      <c r="D130" s="270"/>
      <c r="E130" s="269"/>
      <c r="F130" s="269"/>
      <c r="G130" s="269"/>
      <c r="H130" s="1783"/>
      <c r="I130" s="265"/>
      <c r="J130" s="265"/>
      <c r="K130" s="265"/>
      <c r="L130" s="265"/>
      <c r="M130" s="271"/>
      <c r="N130" s="265"/>
      <c r="O130" s="265"/>
      <c r="P130" s="265"/>
      <c r="Q130" s="265"/>
      <c r="R130" s="265"/>
      <c r="S130" s="265"/>
      <c r="T130" s="265"/>
      <c r="U130" s="265"/>
      <c r="V130" s="265"/>
    </row>
    <row r="131" spans="1:22">
      <c r="A131" s="269"/>
      <c r="B131" s="269"/>
      <c r="C131" s="269"/>
      <c r="D131" s="270"/>
      <c r="E131" s="269"/>
      <c r="F131" s="269"/>
      <c r="G131" s="269"/>
      <c r="H131" s="1783"/>
      <c r="I131" s="265"/>
      <c r="J131" s="265"/>
      <c r="K131" s="265"/>
      <c r="L131" s="265"/>
      <c r="M131" s="271"/>
      <c r="N131" s="265"/>
      <c r="O131" s="265"/>
      <c r="P131" s="265"/>
      <c r="Q131" s="265"/>
      <c r="R131" s="265"/>
      <c r="S131" s="265"/>
      <c r="T131" s="265"/>
      <c r="U131" s="265"/>
      <c r="V131" s="265"/>
    </row>
    <row r="132" spans="1:22">
      <c r="A132" s="269"/>
      <c r="B132" s="269"/>
      <c r="C132" s="269"/>
      <c r="D132" s="270"/>
      <c r="E132" s="269"/>
      <c r="F132" s="269"/>
      <c r="G132" s="269"/>
      <c r="H132" s="1783"/>
      <c r="I132" s="265"/>
      <c r="J132" s="265"/>
      <c r="K132" s="265"/>
      <c r="L132" s="265"/>
      <c r="M132" s="271"/>
      <c r="N132" s="265"/>
      <c r="O132" s="265"/>
      <c r="P132" s="265"/>
      <c r="Q132" s="265"/>
      <c r="R132" s="265"/>
      <c r="S132" s="265"/>
      <c r="T132" s="265"/>
      <c r="U132" s="265"/>
      <c r="V132" s="265"/>
    </row>
    <row r="133" spans="1:22">
      <c r="A133" s="269"/>
      <c r="B133" s="269"/>
      <c r="C133" s="269"/>
      <c r="D133" s="270"/>
      <c r="E133" s="269"/>
      <c r="F133" s="269"/>
      <c r="G133" s="269"/>
      <c r="H133" s="1783"/>
      <c r="I133" s="265"/>
      <c r="J133" s="265"/>
      <c r="K133" s="265"/>
      <c r="L133" s="265"/>
      <c r="M133" s="271"/>
      <c r="N133" s="265"/>
      <c r="O133" s="265"/>
      <c r="P133" s="265"/>
      <c r="Q133" s="265"/>
      <c r="R133" s="265"/>
      <c r="S133" s="265"/>
      <c r="T133" s="265"/>
      <c r="U133" s="265"/>
      <c r="V133" s="265"/>
    </row>
    <row r="134" spans="1:22">
      <c r="A134" s="269"/>
      <c r="B134" s="269"/>
      <c r="C134" s="269"/>
      <c r="D134" s="270"/>
      <c r="E134" s="269"/>
      <c r="F134" s="269"/>
      <c r="G134" s="269"/>
      <c r="H134" s="1783"/>
      <c r="I134" s="265"/>
      <c r="J134" s="265"/>
      <c r="K134" s="265"/>
      <c r="L134" s="265"/>
      <c r="M134" s="271"/>
      <c r="N134" s="265"/>
      <c r="O134" s="265"/>
      <c r="P134" s="265"/>
      <c r="Q134" s="265"/>
      <c r="R134" s="265"/>
      <c r="S134" s="265"/>
      <c r="T134" s="265"/>
      <c r="U134" s="265"/>
      <c r="V134" s="265"/>
    </row>
    <row r="135" spans="1:22">
      <c r="A135" s="269"/>
      <c r="B135" s="269"/>
      <c r="C135" s="269"/>
      <c r="D135" s="270"/>
      <c r="E135" s="269"/>
      <c r="F135" s="269"/>
      <c r="G135" s="269"/>
      <c r="H135" s="1783"/>
      <c r="I135" s="265"/>
      <c r="J135" s="265"/>
      <c r="K135" s="265"/>
      <c r="L135" s="265"/>
      <c r="M135" s="271"/>
      <c r="N135" s="265"/>
      <c r="O135" s="265"/>
      <c r="P135" s="265"/>
      <c r="Q135" s="265"/>
      <c r="R135" s="265"/>
      <c r="S135" s="265"/>
      <c r="T135" s="265"/>
      <c r="U135" s="265"/>
      <c r="V135" s="265"/>
    </row>
    <row r="136" spans="1:22">
      <c r="A136" s="269"/>
      <c r="B136" s="269"/>
      <c r="C136" s="269"/>
      <c r="D136" s="270"/>
      <c r="E136" s="269"/>
      <c r="F136" s="269"/>
      <c r="G136" s="269"/>
      <c r="H136" s="1783"/>
      <c r="I136" s="265"/>
      <c r="J136" s="265"/>
      <c r="K136" s="265"/>
      <c r="L136" s="265"/>
      <c r="M136" s="271"/>
      <c r="N136" s="265"/>
      <c r="O136" s="265"/>
      <c r="P136" s="265"/>
      <c r="Q136" s="265"/>
      <c r="R136" s="265"/>
      <c r="S136" s="265"/>
      <c r="T136" s="265"/>
      <c r="U136" s="265"/>
      <c r="V136" s="265"/>
    </row>
    <row r="137" spans="1:22">
      <c r="A137" s="269"/>
      <c r="B137" s="269"/>
      <c r="C137" s="269"/>
      <c r="D137" s="270"/>
      <c r="E137" s="269"/>
      <c r="F137" s="269"/>
      <c r="G137" s="269"/>
      <c r="H137" s="1783"/>
      <c r="I137" s="265"/>
      <c r="J137" s="265"/>
      <c r="K137" s="265"/>
      <c r="L137" s="265"/>
      <c r="M137" s="271"/>
      <c r="N137" s="265"/>
      <c r="O137" s="265"/>
      <c r="P137" s="265"/>
      <c r="Q137" s="265"/>
      <c r="R137" s="265"/>
      <c r="S137" s="265"/>
      <c r="T137" s="265"/>
      <c r="U137" s="265"/>
      <c r="V137" s="265"/>
    </row>
    <row r="138" spans="1:22">
      <c r="A138" s="269"/>
      <c r="B138" s="269"/>
      <c r="C138" s="269"/>
      <c r="D138" s="270"/>
      <c r="E138" s="269"/>
      <c r="F138" s="269"/>
      <c r="G138" s="269"/>
      <c r="H138" s="1783"/>
      <c r="I138" s="265"/>
      <c r="J138" s="265"/>
      <c r="K138" s="265"/>
      <c r="L138" s="265"/>
      <c r="M138" s="271"/>
      <c r="N138" s="265"/>
      <c r="O138" s="265"/>
      <c r="P138" s="265"/>
      <c r="Q138" s="265"/>
      <c r="R138" s="265"/>
      <c r="S138" s="265"/>
      <c r="T138" s="265"/>
      <c r="U138" s="265"/>
      <c r="V138" s="265"/>
    </row>
    <row r="139" spans="1:22">
      <c r="A139" s="269"/>
      <c r="B139" s="269"/>
      <c r="C139" s="269"/>
      <c r="D139" s="270"/>
      <c r="E139" s="269"/>
      <c r="F139" s="269"/>
      <c r="G139" s="269"/>
      <c r="H139" s="1783"/>
      <c r="I139" s="265"/>
      <c r="J139" s="265"/>
      <c r="K139" s="265"/>
      <c r="L139" s="265"/>
      <c r="M139" s="271"/>
      <c r="N139" s="265"/>
      <c r="O139" s="265"/>
      <c r="P139" s="265"/>
      <c r="Q139" s="265"/>
      <c r="R139" s="265"/>
      <c r="S139" s="265"/>
      <c r="T139" s="265"/>
      <c r="U139" s="265"/>
      <c r="V139" s="265"/>
    </row>
    <row r="140" spans="1:22">
      <c r="A140" s="265"/>
      <c r="B140" s="265"/>
      <c r="E140" s="265"/>
      <c r="I140" s="265"/>
      <c r="J140" s="265"/>
      <c r="K140" s="265"/>
      <c r="L140" s="265"/>
      <c r="M140" s="271"/>
      <c r="N140" s="265"/>
      <c r="O140" s="265"/>
      <c r="P140" s="265"/>
      <c r="Q140" s="265"/>
      <c r="R140" s="265"/>
      <c r="S140" s="265"/>
      <c r="T140" s="265"/>
      <c r="U140" s="265"/>
      <c r="V140" s="265"/>
    </row>
    <row r="141" spans="1:22">
      <c r="A141" s="265"/>
      <c r="B141" s="265"/>
      <c r="E141" s="265"/>
      <c r="I141" s="265"/>
      <c r="J141" s="265"/>
      <c r="K141" s="265"/>
      <c r="L141" s="265"/>
      <c r="M141" s="271"/>
      <c r="N141" s="265"/>
      <c r="O141" s="265"/>
      <c r="P141" s="265"/>
      <c r="Q141" s="265"/>
      <c r="R141" s="265"/>
      <c r="S141" s="265"/>
      <c r="T141" s="265"/>
      <c r="U141" s="265"/>
      <c r="V141" s="265"/>
    </row>
    <row r="142" spans="1:22">
      <c r="A142" s="265"/>
      <c r="B142" s="265"/>
      <c r="E142" s="265"/>
      <c r="I142" s="265"/>
      <c r="J142" s="265"/>
      <c r="K142" s="265"/>
      <c r="L142" s="265"/>
      <c r="M142" s="271"/>
      <c r="N142" s="265"/>
      <c r="O142" s="265"/>
      <c r="P142" s="265"/>
      <c r="Q142" s="265"/>
      <c r="R142" s="265"/>
      <c r="S142" s="265"/>
      <c r="T142" s="265"/>
      <c r="U142" s="265"/>
      <c r="V142" s="265"/>
    </row>
    <row r="143" spans="1:22">
      <c r="A143" s="265"/>
      <c r="B143" s="265"/>
      <c r="E143" s="265"/>
      <c r="I143" s="265"/>
      <c r="J143" s="265"/>
      <c r="K143" s="265"/>
      <c r="L143" s="265"/>
      <c r="M143" s="271"/>
      <c r="N143" s="265"/>
      <c r="O143" s="265"/>
      <c r="P143" s="265"/>
      <c r="Q143" s="265"/>
      <c r="R143" s="265"/>
      <c r="S143" s="265"/>
      <c r="T143" s="265"/>
      <c r="U143" s="265"/>
      <c r="V143" s="265"/>
    </row>
    <row r="144" spans="1:22">
      <c r="A144" s="265"/>
      <c r="B144" s="265"/>
      <c r="E144" s="265"/>
      <c r="I144" s="265"/>
      <c r="J144" s="265"/>
      <c r="K144" s="265"/>
      <c r="L144" s="265"/>
      <c r="M144" s="271"/>
      <c r="N144" s="265"/>
      <c r="O144" s="265"/>
      <c r="P144" s="265"/>
      <c r="Q144" s="265"/>
      <c r="R144" s="265"/>
      <c r="S144" s="265"/>
      <c r="T144" s="265"/>
      <c r="U144" s="265"/>
      <c r="V144" s="265"/>
    </row>
    <row r="145" spans="1:22">
      <c r="A145" s="265"/>
      <c r="B145" s="265"/>
      <c r="E145" s="265"/>
      <c r="I145" s="265"/>
      <c r="J145" s="265"/>
      <c r="K145" s="265"/>
      <c r="L145" s="265"/>
      <c r="M145" s="271"/>
      <c r="N145" s="265"/>
      <c r="O145" s="265"/>
      <c r="P145" s="265"/>
      <c r="Q145" s="265"/>
      <c r="R145" s="265"/>
      <c r="S145" s="265"/>
      <c r="T145" s="265"/>
      <c r="U145" s="265"/>
      <c r="V145" s="265"/>
    </row>
    <row r="146" spans="1:22">
      <c r="A146" s="265"/>
      <c r="B146" s="265"/>
      <c r="E146" s="265"/>
      <c r="I146" s="265"/>
      <c r="J146" s="265"/>
      <c r="K146" s="265"/>
      <c r="L146" s="265"/>
      <c r="M146" s="271"/>
      <c r="N146" s="265"/>
      <c r="O146" s="265"/>
      <c r="P146" s="265"/>
      <c r="Q146" s="265"/>
      <c r="R146" s="265"/>
      <c r="S146" s="265"/>
      <c r="T146" s="265"/>
      <c r="U146" s="265"/>
      <c r="V146" s="265"/>
    </row>
    <row r="147" spans="1:22">
      <c r="A147" s="265"/>
      <c r="B147" s="265"/>
      <c r="E147" s="265"/>
      <c r="I147" s="265"/>
      <c r="J147" s="265"/>
      <c r="K147" s="265"/>
      <c r="L147" s="265"/>
      <c r="M147" s="271"/>
      <c r="N147" s="265"/>
      <c r="O147" s="265"/>
      <c r="P147" s="265"/>
      <c r="Q147" s="265"/>
      <c r="R147" s="265"/>
      <c r="S147" s="265"/>
      <c r="T147" s="265"/>
      <c r="U147" s="265"/>
      <c r="V147" s="265"/>
    </row>
    <row r="148" spans="1:22">
      <c r="A148" s="265"/>
      <c r="B148" s="265"/>
      <c r="E148" s="265"/>
      <c r="I148" s="265"/>
      <c r="J148" s="265"/>
      <c r="K148" s="265"/>
      <c r="L148" s="265"/>
      <c r="M148" s="271"/>
      <c r="N148" s="265"/>
      <c r="O148" s="265"/>
      <c r="P148" s="265"/>
      <c r="Q148" s="265"/>
      <c r="R148" s="265"/>
      <c r="S148" s="265"/>
      <c r="T148" s="265"/>
      <c r="U148" s="265"/>
      <c r="V148" s="265"/>
    </row>
    <row r="149" spans="1:22">
      <c r="A149" s="265"/>
      <c r="B149" s="265"/>
      <c r="E149" s="265"/>
      <c r="I149" s="265"/>
      <c r="J149" s="265"/>
      <c r="K149" s="265"/>
      <c r="L149" s="265"/>
      <c r="M149" s="271"/>
      <c r="N149" s="265"/>
      <c r="O149" s="265"/>
      <c r="P149" s="265"/>
      <c r="Q149" s="265"/>
      <c r="R149" s="265"/>
      <c r="S149" s="265"/>
      <c r="T149" s="265"/>
      <c r="U149" s="265"/>
      <c r="V149" s="265"/>
    </row>
    <row r="150" spans="1:22">
      <c r="A150" s="265"/>
      <c r="B150" s="265"/>
      <c r="E150" s="265"/>
      <c r="I150" s="265"/>
      <c r="J150" s="265"/>
      <c r="K150" s="265"/>
      <c r="L150" s="265"/>
      <c r="M150" s="271"/>
      <c r="N150" s="265"/>
      <c r="O150" s="265"/>
      <c r="P150" s="265"/>
      <c r="Q150" s="265"/>
      <c r="R150" s="265"/>
      <c r="S150" s="265"/>
      <c r="T150" s="265"/>
      <c r="U150" s="265"/>
      <c r="V150" s="265"/>
    </row>
    <row r="151" spans="1:22">
      <c r="A151" s="265"/>
      <c r="B151" s="265"/>
      <c r="E151" s="265"/>
      <c r="I151" s="265"/>
      <c r="J151" s="265"/>
      <c r="K151" s="265"/>
      <c r="L151" s="265"/>
      <c r="M151" s="271"/>
      <c r="N151" s="265"/>
      <c r="O151" s="265"/>
      <c r="P151" s="265"/>
      <c r="Q151" s="265"/>
      <c r="R151" s="265"/>
      <c r="S151" s="265"/>
      <c r="T151" s="265"/>
      <c r="U151" s="265"/>
      <c r="V151" s="265"/>
    </row>
    <row r="152" spans="1:22">
      <c r="A152" s="265"/>
      <c r="B152" s="265"/>
      <c r="E152" s="265"/>
      <c r="I152" s="265"/>
      <c r="J152" s="265"/>
      <c r="K152" s="265"/>
      <c r="L152" s="265"/>
      <c r="M152" s="271"/>
      <c r="N152" s="265"/>
      <c r="O152" s="265"/>
      <c r="P152" s="265"/>
      <c r="Q152" s="265"/>
      <c r="R152" s="265"/>
      <c r="S152" s="265"/>
      <c r="T152" s="265"/>
      <c r="U152" s="265"/>
      <c r="V152" s="265"/>
    </row>
    <row r="153" spans="1:22">
      <c r="A153" s="265"/>
      <c r="B153" s="265"/>
      <c r="E153" s="265"/>
      <c r="I153" s="265"/>
      <c r="J153" s="265"/>
      <c r="K153" s="265"/>
      <c r="L153" s="265"/>
      <c r="M153" s="271"/>
      <c r="N153" s="265"/>
      <c r="O153" s="265"/>
      <c r="P153" s="265"/>
      <c r="Q153" s="265"/>
      <c r="R153" s="265"/>
      <c r="S153" s="265"/>
      <c r="T153" s="265"/>
      <c r="U153" s="265"/>
      <c r="V153" s="265"/>
    </row>
    <row r="154" spans="1:22">
      <c r="A154" s="265"/>
      <c r="B154" s="265"/>
      <c r="E154" s="265"/>
      <c r="I154" s="265"/>
      <c r="J154" s="265"/>
      <c r="K154" s="265"/>
      <c r="L154" s="265"/>
      <c r="M154" s="271"/>
      <c r="N154" s="265"/>
      <c r="O154" s="265"/>
      <c r="P154" s="265"/>
      <c r="Q154" s="265"/>
      <c r="R154" s="265"/>
      <c r="S154" s="265"/>
      <c r="T154" s="265"/>
      <c r="U154" s="265"/>
      <c r="V154" s="265"/>
    </row>
    <row r="155" spans="1:22">
      <c r="A155" s="265"/>
      <c r="B155" s="265"/>
      <c r="E155" s="265"/>
      <c r="I155" s="265"/>
      <c r="J155" s="265"/>
      <c r="K155" s="265"/>
      <c r="L155" s="265"/>
      <c r="M155" s="271"/>
      <c r="N155" s="265"/>
      <c r="O155" s="265"/>
      <c r="P155" s="265"/>
      <c r="Q155" s="265"/>
      <c r="R155" s="265"/>
      <c r="S155" s="265"/>
      <c r="T155" s="265"/>
      <c r="U155" s="265"/>
      <c r="V155" s="265"/>
    </row>
    <row r="156" spans="1:22">
      <c r="A156" s="265"/>
      <c r="B156" s="265"/>
      <c r="E156" s="265"/>
      <c r="I156" s="265"/>
      <c r="J156" s="265"/>
      <c r="K156" s="265"/>
      <c r="L156" s="265"/>
      <c r="M156" s="271"/>
      <c r="N156" s="265"/>
      <c r="O156" s="265"/>
      <c r="P156" s="265"/>
      <c r="Q156" s="265"/>
      <c r="R156" s="265"/>
      <c r="S156" s="265"/>
      <c r="T156" s="265"/>
      <c r="U156" s="265"/>
      <c r="V156" s="265"/>
    </row>
    <row r="157" spans="1:22">
      <c r="A157" s="265"/>
      <c r="B157" s="265"/>
      <c r="E157" s="265"/>
      <c r="I157" s="265"/>
      <c r="J157" s="265"/>
      <c r="K157" s="265"/>
      <c r="L157" s="265"/>
      <c r="M157" s="271"/>
      <c r="N157" s="265"/>
      <c r="O157" s="265"/>
      <c r="P157" s="265"/>
      <c r="Q157" s="265"/>
      <c r="R157" s="265"/>
      <c r="S157" s="265"/>
      <c r="T157" s="265"/>
      <c r="U157" s="265"/>
      <c r="V157" s="265"/>
    </row>
    <row r="158" spans="1:22">
      <c r="A158" s="265"/>
      <c r="B158" s="265"/>
      <c r="E158" s="265"/>
      <c r="I158" s="265"/>
      <c r="J158" s="265"/>
      <c r="K158" s="265"/>
      <c r="L158" s="265"/>
      <c r="M158" s="271"/>
      <c r="N158" s="265"/>
      <c r="O158" s="265"/>
      <c r="P158" s="265"/>
      <c r="Q158" s="265"/>
      <c r="R158" s="265"/>
      <c r="S158" s="265"/>
      <c r="T158" s="265"/>
      <c r="U158" s="265"/>
      <c r="V158" s="265"/>
    </row>
    <row r="159" spans="1:22">
      <c r="A159" s="265"/>
      <c r="B159" s="265"/>
      <c r="E159" s="265"/>
      <c r="I159" s="265"/>
      <c r="J159" s="265"/>
      <c r="K159" s="265"/>
      <c r="L159" s="265"/>
      <c r="M159" s="271"/>
      <c r="N159" s="265"/>
      <c r="O159" s="265"/>
      <c r="P159" s="265"/>
      <c r="Q159" s="265"/>
      <c r="R159" s="265"/>
      <c r="S159" s="265"/>
      <c r="T159" s="265"/>
      <c r="U159" s="265"/>
      <c r="V159" s="265"/>
    </row>
    <row r="160" spans="1:22">
      <c r="A160" s="265"/>
      <c r="B160" s="265"/>
      <c r="E160" s="265"/>
      <c r="I160" s="265"/>
      <c r="J160" s="265"/>
      <c r="K160" s="265"/>
      <c r="L160" s="265"/>
      <c r="M160" s="271"/>
      <c r="N160" s="265"/>
      <c r="O160" s="265"/>
      <c r="P160" s="265"/>
      <c r="Q160" s="265"/>
      <c r="R160" s="265"/>
      <c r="S160" s="265"/>
      <c r="T160" s="265"/>
      <c r="U160" s="265"/>
      <c r="V160" s="265"/>
    </row>
    <row r="161" spans="1:22">
      <c r="A161" s="265"/>
      <c r="B161" s="265"/>
      <c r="E161" s="265"/>
      <c r="I161" s="265"/>
      <c r="J161" s="265"/>
      <c r="K161" s="265"/>
      <c r="L161" s="265"/>
      <c r="M161" s="271"/>
      <c r="N161" s="265"/>
      <c r="O161" s="265"/>
      <c r="P161" s="265"/>
      <c r="Q161" s="265"/>
      <c r="R161" s="265"/>
      <c r="S161" s="265"/>
      <c r="T161" s="265"/>
      <c r="U161" s="265"/>
      <c r="V161" s="265"/>
    </row>
    <row r="162" spans="1:22">
      <c r="A162" s="265"/>
      <c r="B162" s="265"/>
      <c r="E162" s="265"/>
      <c r="I162" s="265"/>
      <c r="J162" s="265"/>
      <c r="K162" s="265"/>
      <c r="L162" s="265"/>
      <c r="M162" s="271"/>
      <c r="N162" s="265"/>
      <c r="O162" s="265"/>
      <c r="P162" s="265"/>
      <c r="Q162" s="265"/>
      <c r="R162" s="265"/>
      <c r="S162" s="265"/>
      <c r="T162" s="265"/>
      <c r="U162" s="265"/>
      <c r="V162" s="265"/>
    </row>
    <row r="163" spans="1:22">
      <c r="A163" s="265"/>
      <c r="B163" s="265"/>
      <c r="E163" s="265"/>
      <c r="I163" s="265"/>
      <c r="J163" s="265"/>
      <c r="K163" s="265"/>
      <c r="L163" s="265"/>
      <c r="M163" s="271"/>
      <c r="N163" s="265"/>
      <c r="O163" s="265"/>
      <c r="P163" s="265"/>
      <c r="Q163" s="265"/>
      <c r="R163" s="265"/>
      <c r="S163" s="265"/>
      <c r="T163" s="265"/>
      <c r="U163" s="265"/>
      <c r="V163" s="265"/>
    </row>
    <row r="164" spans="1:22">
      <c r="A164" s="265"/>
      <c r="B164" s="265"/>
      <c r="E164" s="265"/>
      <c r="I164" s="265"/>
      <c r="J164" s="265"/>
      <c r="K164" s="265"/>
      <c r="L164" s="265"/>
      <c r="M164" s="271"/>
      <c r="N164" s="265"/>
      <c r="O164" s="265"/>
      <c r="P164" s="265"/>
      <c r="Q164" s="265"/>
      <c r="R164" s="265"/>
      <c r="S164" s="265"/>
      <c r="T164" s="265"/>
      <c r="U164" s="265"/>
      <c r="V164" s="265"/>
    </row>
    <row r="165" spans="1:22">
      <c r="A165" s="265"/>
      <c r="B165" s="265"/>
      <c r="E165" s="265"/>
      <c r="I165" s="265"/>
      <c r="J165" s="265"/>
      <c r="K165" s="265"/>
      <c r="L165" s="265"/>
      <c r="M165" s="271"/>
      <c r="N165" s="265"/>
      <c r="O165" s="265"/>
      <c r="P165" s="265"/>
      <c r="Q165" s="265"/>
      <c r="R165" s="265"/>
      <c r="S165" s="265"/>
      <c r="T165" s="265"/>
      <c r="U165" s="265"/>
      <c r="V165" s="265"/>
    </row>
    <row r="166" spans="1:22">
      <c r="A166" s="265"/>
      <c r="B166" s="265"/>
      <c r="E166" s="265"/>
      <c r="I166" s="265"/>
      <c r="J166" s="265"/>
      <c r="K166" s="265"/>
      <c r="L166" s="265"/>
      <c r="M166" s="271"/>
      <c r="N166" s="265"/>
      <c r="O166" s="265"/>
      <c r="P166" s="265"/>
      <c r="Q166" s="265"/>
      <c r="R166" s="265"/>
      <c r="S166" s="265"/>
      <c r="T166" s="265"/>
      <c r="U166" s="265"/>
      <c r="V166" s="265"/>
    </row>
    <row r="167" spans="1:22">
      <c r="A167" s="265"/>
      <c r="B167" s="265"/>
      <c r="E167" s="265"/>
      <c r="I167" s="265"/>
      <c r="J167" s="265"/>
      <c r="K167" s="265"/>
      <c r="L167" s="265"/>
      <c r="M167" s="271"/>
      <c r="N167" s="265"/>
      <c r="O167" s="265"/>
      <c r="P167" s="265"/>
      <c r="Q167" s="265"/>
      <c r="R167" s="265"/>
      <c r="S167" s="265"/>
      <c r="T167" s="265"/>
      <c r="U167" s="265"/>
      <c r="V167" s="265"/>
    </row>
    <row r="168" spans="1:22">
      <c r="A168" s="265"/>
      <c r="B168" s="265"/>
      <c r="E168" s="265"/>
      <c r="I168" s="265"/>
      <c r="J168" s="265"/>
      <c r="K168" s="265"/>
      <c r="L168" s="265"/>
      <c r="M168" s="271"/>
      <c r="N168" s="265"/>
      <c r="O168" s="265"/>
      <c r="P168" s="265"/>
      <c r="Q168" s="265"/>
      <c r="R168" s="265"/>
      <c r="S168" s="265"/>
      <c r="T168" s="265"/>
      <c r="U168" s="265"/>
      <c r="V168" s="265"/>
    </row>
    <row r="169" spans="1:22">
      <c r="A169" s="265"/>
      <c r="B169" s="265"/>
      <c r="E169" s="265"/>
      <c r="I169" s="265"/>
      <c r="J169" s="265"/>
      <c r="K169" s="265"/>
      <c r="L169" s="265"/>
      <c r="M169" s="271"/>
      <c r="N169" s="265"/>
      <c r="O169" s="265"/>
      <c r="P169" s="265"/>
      <c r="Q169" s="265"/>
      <c r="R169" s="265"/>
      <c r="S169" s="265"/>
      <c r="T169" s="265"/>
      <c r="U169" s="265"/>
      <c r="V169" s="265"/>
    </row>
    <row r="170" spans="1:22">
      <c r="A170" s="265"/>
      <c r="B170" s="265"/>
      <c r="E170" s="265"/>
      <c r="I170" s="265"/>
      <c r="J170" s="265"/>
      <c r="K170" s="265"/>
      <c r="L170" s="265"/>
      <c r="M170" s="271"/>
      <c r="N170" s="265"/>
      <c r="O170" s="265"/>
      <c r="P170" s="265"/>
      <c r="Q170" s="265"/>
      <c r="R170" s="265"/>
      <c r="S170" s="265"/>
      <c r="T170" s="265"/>
      <c r="U170" s="265"/>
      <c r="V170" s="265"/>
    </row>
    <row r="171" spans="1:22">
      <c r="A171" s="265"/>
      <c r="B171" s="265"/>
      <c r="E171" s="265"/>
      <c r="I171" s="265"/>
      <c r="J171" s="265"/>
      <c r="K171" s="265"/>
      <c r="L171" s="265"/>
      <c r="M171" s="271"/>
      <c r="N171" s="265"/>
      <c r="O171" s="265"/>
      <c r="P171" s="265"/>
      <c r="Q171" s="265"/>
      <c r="R171" s="265"/>
      <c r="S171" s="265"/>
      <c r="T171" s="265"/>
      <c r="U171" s="265"/>
      <c r="V171" s="265"/>
    </row>
    <row r="172" spans="1:22">
      <c r="A172" s="265"/>
      <c r="B172" s="265"/>
      <c r="E172" s="265"/>
      <c r="I172" s="265"/>
      <c r="J172" s="265"/>
      <c r="K172" s="265"/>
      <c r="L172" s="265"/>
      <c r="M172" s="271"/>
      <c r="N172" s="265"/>
      <c r="O172" s="265"/>
      <c r="P172" s="265"/>
      <c r="Q172" s="265"/>
      <c r="R172" s="265"/>
      <c r="S172" s="265"/>
      <c r="T172" s="265"/>
      <c r="U172" s="265"/>
      <c r="V172" s="265"/>
    </row>
    <row r="173" spans="1:22">
      <c r="A173" s="265"/>
      <c r="B173" s="265"/>
      <c r="E173" s="265"/>
      <c r="I173" s="265"/>
      <c r="J173" s="265"/>
      <c r="K173" s="265"/>
      <c r="L173" s="265"/>
      <c r="M173" s="271"/>
      <c r="N173" s="265"/>
      <c r="O173" s="265"/>
      <c r="P173" s="265"/>
      <c r="Q173" s="265"/>
      <c r="R173" s="265"/>
      <c r="S173" s="265"/>
      <c r="T173" s="265"/>
      <c r="U173" s="265"/>
      <c r="V173" s="265"/>
    </row>
    <row r="174" spans="1:22">
      <c r="A174" s="265"/>
      <c r="B174" s="265"/>
      <c r="E174" s="265"/>
      <c r="I174" s="265"/>
      <c r="J174" s="265"/>
      <c r="K174" s="265"/>
      <c r="L174" s="265"/>
      <c r="M174" s="271"/>
      <c r="N174" s="265"/>
      <c r="O174" s="265"/>
      <c r="P174" s="265"/>
      <c r="Q174" s="265"/>
      <c r="R174" s="265"/>
      <c r="S174" s="265"/>
      <c r="T174" s="265"/>
      <c r="U174" s="265"/>
      <c r="V174" s="265"/>
    </row>
    <row r="175" spans="1:22">
      <c r="A175" s="265"/>
      <c r="B175" s="265"/>
      <c r="E175" s="265"/>
      <c r="I175" s="265"/>
      <c r="J175" s="265"/>
      <c r="K175" s="265"/>
      <c r="L175" s="265"/>
      <c r="M175" s="271"/>
      <c r="N175" s="265"/>
      <c r="O175" s="265"/>
      <c r="P175" s="265"/>
      <c r="Q175" s="265"/>
      <c r="R175" s="265"/>
      <c r="S175" s="265"/>
      <c r="T175" s="265"/>
      <c r="U175" s="265"/>
      <c r="V175" s="265"/>
    </row>
    <row r="176" spans="1:22">
      <c r="A176" s="265"/>
      <c r="B176" s="265"/>
      <c r="E176" s="265"/>
      <c r="I176" s="265"/>
      <c r="J176" s="265"/>
      <c r="K176" s="265"/>
      <c r="L176" s="265"/>
      <c r="M176" s="271"/>
      <c r="N176" s="265"/>
      <c r="O176" s="265"/>
      <c r="P176" s="265"/>
      <c r="Q176" s="265"/>
      <c r="R176" s="265"/>
      <c r="S176" s="265"/>
      <c r="T176" s="265"/>
      <c r="U176" s="265"/>
      <c r="V176" s="265"/>
    </row>
    <row r="177" spans="1:22">
      <c r="A177" s="265"/>
      <c r="B177" s="265"/>
      <c r="E177" s="265"/>
      <c r="I177" s="265"/>
      <c r="J177" s="265"/>
      <c r="K177" s="265"/>
      <c r="L177" s="265"/>
      <c r="M177" s="271"/>
      <c r="N177" s="265"/>
      <c r="O177" s="265"/>
      <c r="P177" s="265"/>
      <c r="Q177" s="265"/>
      <c r="R177" s="265"/>
      <c r="S177" s="265"/>
      <c r="T177" s="265"/>
      <c r="U177" s="265"/>
      <c r="V177" s="265"/>
    </row>
    <row r="178" spans="1:22">
      <c r="A178" s="265"/>
      <c r="B178" s="265"/>
      <c r="E178" s="265"/>
      <c r="I178" s="265"/>
      <c r="J178" s="265"/>
      <c r="K178" s="265"/>
      <c r="L178" s="265"/>
      <c r="M178" s="271"/>
      <c r="N178" s="265"/>
      <c r="O178" s="265"/>
      <c r="P178" s="265"/>
      <c r="Q178" s="265"/>
      <c r="R178" s="265"/>
      <c r="S178" s="265"/>
      <c r="T178" s="265"/>
      <c r="U178" s="265"/>
      <c r="V178" s="265"/>
    </row>
    <row r="179" spans="1:22">
      <c r="A179" s="265"/>
      <c r="B179" s="265"/>
      <c r="E179" s="265"/>
      <c r="I179" s="265"/>
      <c r="J179" s="265"/>
      <c r="K179" s="265"/>
      <c r="L179" s="265"/>
      <c r="M179" s="271"/>
      <c r="N179" s="265"/>
      <c r="O179" s="265"/>
      <c r="P179" s="265"/>
      <c r="Q179" s="265"/>
      <c r="R179" s="265"/>
      <c r="S179" s="265"/>
      <c r="T179" s="265"/>
      <c r="U179" s="265"/>
      <c r="V179" s="265"/>
    </row>
    <row r="180" spans="1:22">
      <c r="A180" s="265"/>
      <c r="B180" s="265"/>
      <c r="E180" s="265"/>
      <c r="I180" s="265"/>
      <c r="J180" s="265"/>
      <c r="K180" s="265"/>
      <c r="L180" s="265"/>
      <c r="M180" s="271"/>
      <c r="N180" s="265"/>
      <c r="O180" s="265"/>
      <c r="P180" s="265"/>
      <c r="Q180" s="265"/>
      <c r="R180" s="265"/>
      <c r="S180" s="265"/>
      <c r="T180" s="265"/>
      <c r="U180" s="265"/>
      <c r="V180" s="265"/>
    </row>
    <row r="181" spans="1:22">
      <c r="A181" s="265"/>
      <c r="B181" s="265"/>
      <c r="E181" s="265"/>
      <c r="I181" s="265"/>
      <c r="J181" s="265"/>
      <c r="K181" s="265"/>
      <c r="L181" s="265"/>
      <c r="M181" s="271"/>
      <c r="N181" s="265"/>
      <c r="O181" s="265"/>
      <c r="P181" s="265"/>
      <c r="Q181" s="265"/>
      <c r="R181" s="265"/>
      <c r="S181" s="265"/>
      <c r="T181" s="265"/>
      <c r="U181" s="265"/>
      <c r="V181" s="265"/>
    </row>
    <row r="182" spans="1:22">
      <c r="A182" s="265"/>
      <c r="B182" s="265"/>
      <c r="E182" s="265"/>
      <c r="I182" s="265"/>
      <c r="J182" s="265"/>
      <c r="K182" s="265"/>
      <c r="L182" s="265"/>
      <c r="M182" s="271"/>
      <c r="N182" s="265"/>
      <c r="O182" s="265"/>
      <c r="P182" s="265"/>
      <c r="Q182" s="265"/>
      <c r="R182" s="265"/>
      <c r="S182" s="265"/>
      <c r="T182" s="265"/>
      <c r="U182" s="265"/>
      <c r="V182" s="265"/>
    </row>
    <row r="183" spans="1:22">
      <c r="A183" s="265"/>
      <c r="B183" s="265"/>
      <c r="E183" s="265"/>
      <c r="I183" s="265"/>
      <c r="J183" s="265"/>
      <c r="K183" s="265"/>
      <c r="L183" s="265"/>
      <c r="M183" s="271"/>
      <c r="N183" s="265"/>
      <c r="O183" s="265"/>
      <c r="P183" s="265"/>
      <c r="Q183" s="265"/>
      <c r="R183" s="265"/>
      <c r="S183" s="265"/>
      <c r="T183" s="265"/>
      <c r="U183" s="265"/>
      <c r="V183" s="265"/>
    </row>
    <row r="184" spans="1:22">
      <c r="A184" s="265"/>
      <c r="B184" s="265"/>
      <c r="E184" s="265"/>
      <c r="I184" s="265"/>
      <c r="J184" s="265"/>
      <c r="K184" s="265"/>
      <c r="L184" s="265"/>
      <c r="M184" s="271"/>
      <c r="N184" s="265"/>
      <c r="O184" s="265"/>
      <c r="P184" s="265"/>
      <c r="Q184" s="265"/>
      <c r="R184" s="265"/>
      <c r="S184" s="265"/>
      <c r="T184" s="265"/>
      <c r="U184" s="265"/>
      <c r="V184" s="265"/>
    </row>
    <row r="185" spans="1:22">
      <c r="A185" s="265"/>
      <c r="B185" s="265"/>
      <c r="E185" s="265"/>
      <c r="I185" s="265"/>
      <c r="J185" s="265"/>
      <c r="K185" s="265"/>
      <c r="L185" s="265"/>
      <c r="M185" s="271"/>
      <c r="N185" s="265"/>
      <c r="O185" s="265"/>
      <c r="P185" s="265"/>
      <c r="Q185" s="265"/>
      <c r="R185" s="265"/>
      <c r="S185" s="265"/>
      <c r="T185" s="265"/>
      <c r="U185" s="265"/>
      <c r="V185" s="265"/>
    </row>
    <row r="186" spans="1:22">
      <c r="A186" s="265"/>
      <c r="B186" s="265"/>
      <c r="E186" s="265"/>
      <c r="I186" s="265"/>
      <c r="J186" s="265"/>
      <c r="K186" s="265"/>
      <c r="L186" s="265"/>
      <c r="M186" s="271"/>
      <c r="N186" s="265"/>
      <c r="O186" s="265"/>
      <c r="P186" s="265"/>
      <c r="Q186" s="265"/>
      <c r="R186" s="265"/>
      <c r="S186" s="265"/>
      <c r="T186" s="265"/>
      <c r="U186" s="265"/>
      <c r="V186" s="265"/>
    </row>
    <row r="187" spans="1:22">
      <c r="A187" s="265"/>
      <c r="B187" s="265"/>
      <c r="E187" s="265"/>
      <c r="I187" s="265"/>
      <c r="J187" s="265"/>
      <c r="K187" s="265"/>
      <c r="L187" s="265"/>
      <c r="M187" s="271"/>
      <c r="N187" s="265"/>
      <c r="O187" s="265"/>
      <c r="P187" s="265"/>
      <c r="Q187" s="265"/>
      <c r="R187" s="265"/>
      <c r="S187" s="265"/>
      <c r="T187" s="265"/>
      <c r="U187" s="265"/>
      <c r="V187" s="265"/>
    </row>
    <row r="188" spans="1:22">
      <c r="A188" s="265"/>
      <c r="B188" s="265"/>
      <c r="E188" s="265"/>
      <c r="I188" s="265"/>
      <c r="J188" s="265"/>
      <c r="K188" s="265"/>
      <c r="L188" s="265"/>
      <c r="M188" s="271"/>
      <c r="N188" s="265"/>
      <c r="O188" s="265"/>
      <c r="P188" s="265"/>
      <c r="Q188" s="265"/>
      <c r="R188" s="265"/>
      <c r="S188" s="265"/>
      <c r="T188" s="265"/>
      <c r="U188" s="265"/>
      <c r="V188" s="265"/>
    </row>
    <row r="189" spans="1:22">
      <c r="A189" s="265"/>
      <c r="B189" s="265"/>
      <c r="E189" s="265"/>
      <c r="I189" s="265"/>
      <c r="J189" s="265"/>
      <c r="K189" s="265"/>
      <c r="L189" s="265"/>
      <c r="M189" s="271"/>
      <c r="N189" s="265"/>
      <c r="O189" s="265"/>
      <c r="P189" s="265"/>
      <c r="Q189" s="265"/>
      <c r="R189" s="265"/>
      <c r="S189" s="265"/>
      <c r="T189" s="265"/>
      <c r="U189" s="265"/>
      <c r="V189" s="265"/>
    </row>
    <row r="190" spans="1:22">
      <c r="A190" s="265"/>
      <c r="B190" s="265"/>
      <c r="E190" s="265"/>
      <c r="I190" s="265"/>
      <c r="J190" s="265"/>
      <c r="K190" s="265"/>
      <c r="L190" s="265"/>
      <c r="M190" s="271"/>
      <c r="N190" s="265"/>
      <c r="O190" s="265"/>
      <c r="P190" s="265"/>
      <c r="Q190" s="265"/>
      <c r="R190" s="265"/>
      <c r="S190" s="265"/>
      <c r="T190" s="265"/>
      <c r="U190" s="265"/>
      <c r="V190" s="265"/>
    </row>
    <row r="191" spans="1:22">
      <c r="A191" s="265"/>
      <c r="B191" s="265"/>
      <c r="E191" s="265"/>
      <c r="I191" s="265"/>
      <c r="J191" s="265"/>
      <c r="K191" s="265"/>
      <c r="L191" s="265"/>
      <c r="M191" s="271"/>
      <c r="N191" s="265"/>
      <c r="O191" s="265"/>
      <c r="P191" s="265"/>
      <c r="Q191" s="265"/>
      <c r="R191" s="265"/>
      <c r="S191" s="265"/>
      <c r="T191" s="265"/>
      <c r="U191" s="265"/>
      <c r="V191" s="265"/>
    </row>
    <row r="192" spans="1:22">
      <c r="A192" s="265"/>
      <c r="B192" s="265"/>
      <c r="E192" s="265"/>
      <c r="I192" s="265"/>
      <c r="J192" s="265"/>
      <c r="K192" s="265"/>
      <c r="L192" s="265"/>
      <c r="M192" s="271"/>
      <c r="N192" s="265"/>
      <c r="O192" s="265"/>
      <c r="P192" s="265"/>
      <c r="Q192" s="265"/>
      <c r="R192" s="265"/>
      <c r="S192" s="265"/>
      <c r="T192" s="265"/>
      <c r="U192" s="265"/>
      <c r="V192" s="265"/>
    </row>
    <row r="193" spans="1:22">
      <c r="A193" s="265"/>
      <c r="B193" s="265"/>
      <c r="E193" s="265"/>
      <c r="I193" s="265"/>
      <c r="J193" s="265"/>
      <c r="K193" s="265"/>
      <c r="L193" s="265"/>
      <c r="M193" s="271"/>
      <c r="N193" s="265"/>
      <c r="O193" s="265"/>
      <c r="P193" s="265"/>
      <c r="Q193" s="265"/>
      <c r="R193" s="265"/>
      <c r="S193" s="265"/>
      <c r="T193" s="265"/>
      <c r="U193" s="265"/>
      <c r="V193" s="265"/>
    </row>
    <row r="194" spans="1:22">
      <c r="A194" s="265"/>
      <c r="B194" s="265"/>
      <c r="E194" s="265"/>
      <c r="I194" s="265"/>
      <c r="J194" s="265"/>
      <c r="K194" s="265"/>
      <c r="L194" s="265"/>
      <c r="M194" s="271"/>
      <c r="N194" s="265"/>
      <c r="O194" s="265"/>
      <c r="P194" s="265"/>
      <c r="Q194" s="265"/>
      <c r="R194" s="265"/>
      <c r="S194" s="265"/>
      <c r="T194" s="265"/>
      <c r="U194" s="265"/>
      <c r="V194" s="265"/>
    </row>
    <row r="195" spans="1:22">
      <c r="A195" s="265"/>
      <c r="B195" s="265"/>
      <c r="E195" s="265"/>
      <c r="I195" s="265"/>
      <c r="J195" s="265"/>
      <c r="K195" s="265"/>
      <c r="L195" s="265"/>
      <c r="M195" s="271"/>
      <c r="N195" s="265"/>
      <c r="O195" s="265"/>
      <c r="P195" s="265"/>
      <c r="Q195" s="265"/>
      <c r="R195" s="265"/>
      <c r="S195" s="265"/>
      <c r="T195" s="265"/>
      <c r="U195" s="265"/>
      <c r="V195" s="265"/>
    </row>
    <row r="196" spans="1:22">
      <c r="A196" s="265"/>
      <c r="B196" s="265"/>
      <c r="E196" s="265"/>
      <c r="I196" s="265"/>
      <c r="J196" s="265"/>
      <c r="K196" s="265"/>
      <c r="L196" s="265"/>
      <c r="M196" s="271"/>
      <c r="N196" s="265"/>
      <c r="O196" s="265"/>
      <c r="P196" s="265"/>
      <c r="Q196" s="265"/>
      <c r="R196" s="265"/>
      <c r="S196" s="265"/>
      <c r="T196" s="265"/>
      <c r="U196" s="265"/>
      <c r="V196" s="265"/>
    </row>
    <row r="197" spans="1:22">
      <c r="A197" s="265"/>
      <c r="B197" s="265"/>
      <c r="E197" s="265"/>
      <c r="I197" s="265"/>
      <c r="J197" s="265"/>
      <c r="K197" s="265"/>
      <c r="L197" s="265"/>
      <c r="M197" s="271"/>
      <c r="N197" s="265"/>
      <c r="O197" s="265"/>
      <c r="P197" s="265"/>
      <c r="Q197" s="265"/>
      <c r="R197" s="265"/>
      <c r="S197" s="265"/>
      <c r="T197" s="265"/>
      <c r="U197" s="265"/>
      <c r="V197" s="265"/>
    </row>
    <row r="198" spans="1:22">
      <c r="A198" s="265"/>
      <c r="B198" s="265"/>
      <c r="E198" s="265"/>
      <c r="I198" s="265"/>
      <c r="J198" s="265"/>
      <c r="K198" s="265"/>
      <c r="L198" s="265"/>
      <c r="M198" s="271"/>
      <c r="N198" s="265"/>
      <c r="O198" s="265"/>
      <c r="P198" s="265"/>
      <c r="Q198" s="265"/>
      <c r="R198" s="265"/>
      <c r="S198" s="265"/>
      <c r="T198" s="265"/>
      <c r="U198" s="265"/>
      <c r="V198" s="265"/>
    </row>
    <row r="199" spans="1:22">
      <c r="A199" s="265"/>
      <c r="B199" s="265"/>
      <c r="E199" s="265"/>
      <c r="I199" s="265"/>
      <c r="J199" s="265"/>
      <c r="K199" s="265"/>
      <c r="L199" s="265"/>
      <c r="M199" s="271"/>
      <c r="N199" s="265"/>
      <c r="O199" s="265"/>
      <c r="P199" s="265"/>
      <c r="Q199" s="265"/>
      <c r="R199" s="265"/>
      <c r="S199" s="265"/>
      <c r="T199" s="265"/>
      <c r="U199" s="265"/>
      <c r="V199" s="265"/>
    </row>
    <row r="200" spans="1:22">
      <c r="A200" s="265"/>
      <c r="B200" s="265"/>
      <c r="E200" s="265"/>
      <c r="I200" s="265"/>
      <c r="J200" s="265"/>
      <c r="K200" s="265"/>
      <c r="L200" s="265"/>
      <c r="M200" s="271"/>
      <c r="N200" s="265"/>
      <c r="O200" s="265"/>
      <c r="P200" s="265"/>
      <c r="Q200" s="265"/>
      <c r="R200" s="265"/>
      <c r="S200" s="265"/>
      <c r="T200" s="265"/>
      <c r="U200" s="265"/>
      <c r="V200" s="265"/>
    </row>
    <row r="201" spans="1:22">
      <c r="A201" s="265"/>
      <c r="B201" s="265"/>
      <c r="E201" s="265"/>
      <c r="I201" s="265"/>
      <c r="J201" s="265"/>
      <c r="K201" s="265"/>
      <c r="L201" s="265"/>
      <c r="M201" s="271"/>
      <c r="N201" s="265"/>
      <c r="O201" s="265"/>
      <c r="P201" s="265"/>
      <c r="Q201" s="265"/>
      <c r="R201" s="265"/>
      <c r="S201" s="265"/>
      <c r="T201" s="265"/>
      <c r="U201" s="265"/>
      <c r="V201" s="265"/>
    </row>
    <row r="202" spans="1:22">
      <c r="A202" s="265"/>
      <c r="B202" s="265"/>
      <c r="E202" s="265"/>
      <c r="I202" s="265"/>
      <c r="J202" s="265"/>
      <c r="K202" s="265"/>
      <c r="L202" s="265"/>
      <c r="M202" s="271"/>
      <c r="N202" s="265"/>
      <c r="O202" s="265"/>
      <c r="P202" s="265"/>
      <c r="Q202" s="265"/>
      <c r="R202" s="265"/>
      <c r="S202" s="265"/>
      <c r="T202" s="265"/>
      <c r="U202" s="265"/>
      <c r="V202" s="265"/>
    </row>
    <row r="203" spans="1:22">
      <c r="A203" s="265"/>
      <c r="B203" s="265"/>
      <c r="E203" s="265"/>
      <c r="I203" s="265"/>
      <c r="J203" s="265"/>
      <c r="K203" s="265"/>
      <c r="L203" s="265"/>
      <c r="M203" s="271"/>
      <c r="N203" s="265"/>
      <c r="O203" s="265"/>
      <c r="P203" s="265"/>
      <c r="Q203" s="265"/>
      <c r="R203" s="265"/>
      <c r="S203" s="265"/>
      <c r="T203" s="265"/>
      <c r="U203" s="265"/>
      <c r="V203" s="265"/>
    </row>
    <row r="204" spans="1:22">
      <c r="A204" s="265"/>
      <c r="B204" s="265"/>
      <c r="E204" s="265"/>
      <c r="I204" s="265"/>
      <c r="J204" s="265"/>
      <c r="K204" s="265"/>
      <c r="L204" s="265"/>
      <c r="M204" s="271"/>
      <c r="N204" s="265"/>
      <c r="O204" s="265"/>
      <c r="P204" s="265"/>
      <c r="Q204" s="265"/>
      <c r="R204" s="265"/>
      <c r="S204" s="265"/>
      <c r="T204" s="265"/>
      <c r="U204" s="265"/>
      <c r="V204" s="265"/>
    </row>
    <row r="205" spans="1:22">
      <c r="A205" s="265"/>
      <c r="B205" s="265"/>
      <c r="E205" s="265"/>
      <c r="I205" s="265"/>
      <c r="J205" s="265"/>
      <c r="K205" s="265"/>
      <c r="L205" s="265"/>
      <c r="M205" s="271"/>
      <c r="N205" s="265"/>
      <c r="O205" s="265"/>
      <c r="P205" s="265"/>
      <c r="Q205" s="265"/>
      <c r="R205" s="265"/>
      <c r="S205" s="265"/>
      <c r="T205" s="265"/>
      <c r="U205" s="265"/>
      <c r="V205" s="265"/>
    </row>
    <row r="206" spans="1:22">
      <c r="A206" s="265"/>
      <c r="B206" s="265"/>
      <c r="E206" s="265"/>
      <c r="I206" s="265"/>
      <c r="J206" s="265"/>
      <c r="K206" s="265"/>
      <c r="L206" s="265"/>
      <c r="M206" s="271"/>
      <c r="N206" s="265"/>
      <c r="O206" s="265"/>
      <c r="P206" s="265"/>
      <c r="Q206" s="265"/>
      <c r="R206" s="265"/>
      <c r="S206" s="265"/>
      <c r="T206" s="265"/>
      <c r="U206" s="265"/>
      <c r="V206" s="265"/>
    </row>
    <row r="207" spans="1:22">
      <c r="A207" s="265"/>
      <c r="B207" s="265"/>
      <c r="E207" s="265"/>
      <c r="I207" s="265"/>
      <c r="J207" s="265"/>
      <c r="K207" s="265"/>
      <c r="L207" s="265"/>
      <c r="M207" s="271"/>
      <c r="N207" s="265"/>
      <c r="O207" s="265"/>
      <c r="P207" s="265"/>
      <c r="Q207" s="265"/>
      <c r="R207" s="265"/>
      <c r="S207" s="265"/>
      <c r="T207" s="265"/>
      <c r="U207" s="265"/>
      <c r="V207" s="265"/>
    </row>
    <row r="208" spans="1:22">
      <c r="A208" s="265"/>
      <c r="B208" s="265"/>
      <c r="E208" s="265"/>
      <c r="I208" s="265"/>
      <c r="J208" s="265"/>
      <c r="K208" s="265"/>
      <c r="L208" s="265"/>
      <c r="M208" s="271"/>
      <c r="N208" s="265"/>
      <c r="O208" s="265"/>
      <c r="P208" s="265"/>
      <c r="Q208" s="265"/>
      <c r="R208" s="265"/>
      <c r="S208" s="265"/>
      <c r="T208" s="265"/>
      <c r="U208" s="265"/>
      <c r="V208" s="265"/>
    </row>
    <row r="209" spans="1:22">
      <c r="A209" s="265"/>
      <c r="B209" s="265"/>
      <c r="E209" s="265"/>
      <c r="I209" s="265"/>
      <c r="J209" s="265"/>
      <c r="K209" s="265"/>
      <c r="L209" s="265"/>
      <c r="M209" s="271"/>
      <c r="N209" s="265"/>
      <c r="O209" s="265"/>
      <c r="P209" s="265"/>
      <c r="Q209" s="265"/>
      <c r="R209" s="265"/>
      <c r="S209" s="265"/>
      <c r="T209" s="265"/>
      <c r="U209" s="265"/>
      <c r="V209" s="265"/>
    </row>
    <row r="210" spans="1:22">
      <c r="A210" s="265"/>
      <c r="B210" s="265"/>
      <c r="E210" s="265"/>
      <c r="I210" s="265"/>
      <c r="J210" s="265"/>
      <c r="K210" s="265"/>
      <c r="L210" s="265"/>
      <c r="M210" s="271"/>
      <c r="N210" s="265"/>
      <c r="O210" s="265"/>
      <c r="P210" s="265"/>
      <c r="Q210" s="265"/>
      <c r="R210" s="265"/>
      <c r="S210" s="265"/>
      <c r="T210" s="265"/>
      <c r="U210" s="265"/>
      <c r="V210" s="265"/>
    </row>
    <row r="211" spans="1:22">
      <c r="A211" s="265"/>
      <c r="B211" s="265"/>
      <c r="E211" s="265"/>
      <c r="I211" s="265"/>
      <c r="J211" s="265"/>
      <c r="K211" s="265"/>
      <c r="L211" s="265"/>
      <c r="M211" s="271"/>
      <c r="N211" s="265"/>
      <c r="O211" s="265"/>
      <c r="P211" s="265"/>
      <c r="Q211" s="265"/>
      <c r="R211" s="265"/>
      <c r="S211" s="265"/>
      <c r="T211" s="265"/>
      <c r="U211" s="265"/>
      <c r="V211" s="265"/>
    </row>
    <row r="212" spans="1:22">
      <c r="A212" s="265"/>
      <c r="B212" s="265"/>
      <c r="E212" s="265"/>
      <c r="I212" s="265"/>
      <c r="J212" s="265"/>
      <c r="K212" s="265"/>
      <c r="L212" s="265"/>
      <c r="M212" s="271"/>
      <c r="N212" s="265"/>
      <c r="O212" s="265"/>
      <c r="P212" s="265"/>
      <c r="Q212" s="265"/>
      <c r="R212" s="265"/>
      <c r="S212" s="265"/>
      <c r="T212" s="265"/>
      <c r="U212" s="265"/>
      <c r="V212" s="265"/>
    </row>
    <row r="213" spans="1:22">
      <c r="A213" s="265"/>
      <c r="B213" s="265"/>
      <c r="E213" s="265"/>
      <c r="I213" s="265"/>
      <c r="J213" s="265"/>
      <c r="K213" s="265"/>
      <c r="L213" s="265"/>
      <c r="M213" s="271"/>
      <c r="N213" s="265"/>
      <c r="O213" s="265"/>
      <c r="P213" s="265"/>
      <c r="Q213" s="265"/>
      <c r="R213" s="265"/>
      <c r="S213" s="265"/>
      <c r="T213" s="265"/>
      <c r="U213" s="265"/>
      <c r="V213" s="265"/>
    </row>
    <row r="214" spans="1:22">
      <c r="A214" s="265"/>
      <c r="B214" s="265"/>
      <c r="E214" s="265"/>
      <c r="I214" s="265"/>
      <c r="J214" s="265"/>
      <c r="K214" s="265"/>
      <c r="L214" s="265"/>
      <c r="M214" s="271"/>
      <c r="N214" s="265"/>
      <c r="O214" s="265"/>
      <c r="P214" s="265"/>
      <c r="Q214" s="265"/>
      <c r="R214" s="265"/>
      <c r="S214" s="265"/>
      <c r="T214" s="265"/>
      <c r="U214" s="265"/>
      <c r="V214" s="265"/>
    </row>
    <row r="215" spans="1:22">
      <c r="A215" s="265"/>
      <c r="B215" s="265"/>
      <c r="E215" s="265"/>
      <c r="I215" s="265"/>
      <c r="J215" s="265"/>
      <c r="K215" s="265"/>
      <c r="L215" s="265"/>
      <c r="M215" s="271"/>
      <c r="N215" s="265"/>
      <c r="O215" s="265"/>
      <c r="P215" s="265"/>
      <c r="Q215" s="265"/>
      <c r="R215" s="265"/>
      <c r="S215" s="265"/>
      <c r="T215" s="265"/>
      <c r="U215" s="265"/>
      <c r="V215" s="265"/>
    </row>
    <row r="216" spans="1:22">
      <c r="A216" s="265"/>
      <c r="B216" s="265"/>
      <c r="E216" s="265"/>
      <c r="I216" s="265"/>
      <c r="J216" s="265"/>
      <c r="K216" s="265"/>
      <c r="L216" s="265"/>
      <c r="M216" s="271"/>
      <c r="N216" s="265"/>
      <c r="O216" s="265"/>
      <c r="P216" s="265"/>
      <c r="Q216" s="265"/>
      <c r="R216" s="265"/>
      <c r="S216" s="265"/>
      <c r="T216" s="265"/>
      <c r="U216" s="265"/>
      <c r="V216" s="265"/>
    </row>
    <row r="217" spans="1:22">
      <c r="A217" s="265"/>
      <c r="B217" s="265"/>
      <c r="E217" s="265"/>
      <c r="I217" s="265"/>
      <c r="J217" s="265"/>
      <c r="K217" s="265"/>
      <c r="L217" s="265"/>
      <c r="M217" s="271"/>
      <c r="N217" s="265"/>
      <c r="O217" s="265"/>
      <c r="P217" s="265"/>
      <c r="Q217" s="265"/>
      <c r="R217" s="265"/>
      <c r="S217" s="265"/>
      <c r="T217" s="265"/>
      <c r="U217" s="265"/>
      <c r="V217" s="265"/>
    </row>
    <row r="218" spans="1:22">
      <c r="A218" s="265"/>
      <c r="B218" s="265"/>
      <c r="E218" s="265"/>
      <c r="I218" s="265"/>
      <c r="J218" s="265"/>
      <c r="K218" s="265"/>
      <c r="L218" s="265"/>
      <c r="M218" s="271"/>
      <c r="N218" s="265"/>
      <c r="O218" s="265"/>
      <c r="P218" s="265"/>
      <c r="Q218" s="265"/>
      <c r="R218" s="265"/>
      <c r="S218" s="265"/>
      <c r="T218" s="265"/>
      <c r="U218" s="265"/>
      <c r="V218" s="265"/>
    </row>
    <row r="219" spans="1:22">
      <c r="A219" s="265"/>
      <c r="B219" s="265"/>
      <c r="E219" s="265"/>
      <c r="I219" s="265"/>
      <c r="J219" s="265"/>
      <c r="K219" s="265"/>
      <c r="L219" s="265"/>
      <c r="M219" s="271"/>
      <c r="N219" s="265"/>
      <c r="O219" s="265"/>
      <c r="P219" s="265"/>
      <c r="Q219" s="265"/>
      <c r="R219" s="265"/>
      <c r="S219" s="265"/>
      <c r="T219" s="265"/>
      <c r="U219" s="265"/>
      <c r="V219" s="265"/>
    </row>
    <row r="220" spans="1:22">
      <c r="A220" s="265"/>
      <c r="B220" s="265"/>
      <c r="E220" s="265"/>
      <c r="I220" s="265"/>
      <c r="J220" s="265"/>
      <c r="K220" s="265"/>
      <c r="L220" s="265"/>
      <c r="M220" s="271"/>
      <c r="N220" s="265"/>
      <c r="O220" s="265"/>
      <c r="P220" s="265"/>
      <c r="Q220" s="265"/>
      <c r="R220" s="265"/>
      <c r="S220" s="265"/>
      <c r="T220" s="265"/>
      <c r="U220" s="265"/>
      <c r="V220" s="265"/>
    </row>
    <row r="221" spans="1:22">
      <c r="A221" s="265"/>
      <c r="B221" s="265"/>
      <c r="E221" s="265"/>
      <c r="I221" s="265"/>
      <c r="J221" s="265"/>
      <c r="K221" s="265"/>
      <c r="L221" s="265"/>
      <c r="M221" s="271"/>
      <c r="N221" s="265"/>
      <c r="O221" s="265"/>
      <c r="P221" s="265"/>
      <c r="Q221" s="265"/>
      <c r="R221" s="265"/>
      <c r="S221" s="265"/>
      <c r="T221" s="265"/>
      <c r="U221" s="265"/>
      <c r="V221" s="265"/>
    </row>
    <row r="222" spans="1:22">
      <c r="A222" s="265"/>
      <c r="B222" s="265"/>
      <c r="E222" s="265"/>
      <c r="I222" s="265"/>
      <c r="J222" s="265"/>
      <c r="K222" s="265"/>
      <c r="L222" s="265"/>
      <c r="M222" s="271"/>
      <c r="N222" s="265"/>
      <c r="O222" s="265"/>
      <c r="P222" s="265"/>
      <c r="Q222" s="265"/>
      <c r="R222" s="265"/>
      <c r="S222" s="265"/>
      <c r="T222" s="265"/>
      <c r="U222" s="265"/>
      <c r="V222" s="265"/>
    </row>
    <row r="223" spans="1:22">
      <c r="A223" s="265"/>
      <c r="B223" s="265"/>
      <c r="E223" s="265"/>
      <c r="I223" s="265"/>
      <c r="J223" s="265"/>
      <c r="K223" s="265"/>
      <c r="L223" s="265"/>
      <c r="M223" s="271"/>
      <c r="N223" s="265"/>
      <c r="O223" s="265"/>
      <c r="P223" s="265"/>
      <c r="Q223" s="265"/>
      <c r="R223" s="265"/>
      <c r="S223" s="265"/>
      <c r="T223" s="265"/>
      <c r="U223" s="265"/>
      <c r="V223" s="265"/>
    </row>
    <row r="224" spans="1:22">
      <c r="A224" s="265"/>
      <c r="B224" s="265"/>
      <c r="E224" s="265"/>
      <c r="I224" s="265"/>
      <c r="J224" s="265"/>
      <c r="K224" s="265"/>
      <c r="L224" s="265"/>
      <c r="M224" s="271"/>
      <c r="N224" s="265"/>
      <c r="O224" s="265"/>
      <c r="P224" s="265"/>
      <c r="Q224" s="265"/>
      <c r="R224" s="265"/>
      <c r="S224" s="265"/>
      <c r="T224" s="265"/>
      <c r="U224" s="265"/>
      <c r="V224" s="265"/>
    </row>
    <row r="225" spans="1:22">
      <c r="A225" s="265"/>
      <c r="B225" s="265"/>
      <c r="E225" s="265"/>
      <c r="I225" s="265"/>
      <c r="J225" s="265"/>
      <c r="K225" s="265"/>
      <c r="L225" s="265"/>
      <c r="M225" s="271"/>
      <c r="N225" s="265"/>
      <c r="O225" s="265"/>
      <c r="P225" s="265"/>
      <c r="Q225" s="265"/>
      <c r="R225" s="265"/>
      <c r="S225" s="265"/>
      <c r="T225" s="265"/>
      <c r="U225" s="265"/>
      <c r="V225" s="265"/>
    </row>
    <row r="226" spans="1:22">
      <c r="A226" s="265"/>
      <c r="B226" s="265"/>
      <c r="E226" s="265"/>
      <c r="I226" s="265"/>
      <c r="J226" s="265"/>
      <c r="K226" s="265"/>
      <c r="L226" s="265"/>
      <c r="M226" s="271"/>
      <c r="N226" s="265"/>
      <c r="O226" s="265"/>
      <c r="P226" s="265"/>
      <c r="Q226" s="265"/>
      <c r="R226" s="265"/>
      <c r="S226" s="265"/>
      <c r="T226" s="265"/>
      <c r="U226" s="265"/>
      <c r="V226" s="265"/>
    </row>
    <row r="227" spans="1:22">
      <c r="A227" s="265"/>
      <c r="B227" s="265"/>
      <c r="E227" s="265"/>
      <c r="I227" s="265"/>
      <c r="J227" s="265"/>
      <c r="K227" s="265"/>
      <c r="L227" s="265"/>
      <c r="M227" s="271"/>
      <c r="N227" s="265"/>
      <c r="O227" s="265"/>
      <c r="P227" s="265"/>
      <c r="Q227" s="265"/>
      <c r="R227" s="265"/>
      <c r="S227" s="265"/>
      <c r="T227" s="265"/>
      <c r="U227" s="265"/>
      <c r="V227" s="265"/>
    </row>
    <row r="228" spans="1:22">
      <c r="A228" s="265"/>
      <c r="B228" s="265"/>
      <c r="E228" s="265"/>
      <c r="I228" s="265"/>
      <c r="J228" s="265"/>
      <c r="K228" s="265"/>
      <c r="L228" s="265"/>
      <c r="M228" s="271"/>
      <c r="N228" s="265"/>
      <c r="O228" s="265"/>
      <c r="P228" s="265"/>
      <c r="Q228" s="265"/>
      <c r="R228" s="265"/>
      <c r="S228" s="265"/>
      <c r="T228" s="265"/>
      <c r="U228" s="265"/>
      <c r="V228" s="265"/>
    </row>
    <row r="229" spans="1:22">
      <c r="A229" s="265"/>
      <c r="B229" s="265"/>
      <c r="E229" s="265"/>
      <c r="I229" s="265"/>
      <c r="J229" s="265"/>
      <c r="K229" s="265"/>
      <c r="L229" s="265"/>
      <c r="M229" s="271"/>
      <c r="N229" s="265"/>
      <c r="O229" s="265"/>
      <c r="P229" s="265"/>
      <c r="Q229" s="265"/>
      <c r="R229" s="265"/>
      <c r="S229" s="265"/>
      <c r="T229" s="265"/>
      <c r="U229" s="265"/>
      <c r="V229" s="265"/>
    </row>
    <row r="230" spans="1:22">
      <c r="A230" s="265"/>
      <c r="B230" s="265"/>
      <c r="E230" s="265"/>
      <c r="I230" s="265"/>
      <c r="J230" s="265"/>
      <c r="K230" s="265"/>
      <c r="L230" s="265"/>
      <c r="M230" s="271"/>
      <c r="N230" s="265"/>
      <c r="O230" s="265"/>
      <c r="P230" s="265"/>
      <c r="Q230" s="265"/>
      <c r="R230" s="265"/>
      <c r="S230" s="265"/>
      <c r="T230" s="265"/>
      <c r="U230" s="265"/>
      <c r="V230" s="265"/>
    </row>
    <row r="231" spans="1:22">
      <c r="A231" s="265"/>
      <c r="B231" s="265"/>
      <c r="E231" s="265"/>
      <c r="I231" s="265"/>
      <c r="J231" s="265"/>
      <c r="K231" s="265"/>
      <c r="L231" s="265"/>
      <c r="M231" s="271"/>
      <c r="N231" s="265"/>
      <c r="O231" s="265"/>
      <c r="P231" s="265"/>
      <c r="Q231" s="265"/>
      <c r="R231" s="265"/>
      <c r="S231" s="265"/>
      <c r="T231" s="265"/>
      <c r="U231" s="265"/>
      <c r="V231" s="265"/>
    </row>
    <row r="232" spans="1:22">
      <c r="A232" s="265"/>
      <c r="B232" s="265"/>
      <c r="E232" s="265"/>
      <c r="I232" s="265"/>
      <c r="J232" s="265"/>
      <c r="K232" s="265"/>
      <c r="L232" s="265"/>
      <c r="M232" s="271"/>
      <c r="N232" s="265"/>
      <c r="O232" s="265"/>
      <c r="P232" s="265"/>
      <c r="Q232" s="265"/>
      <c r="R232" s="265"/>
      <c r="S232" s="265"/>
      <c r="T232" s="265"/>
      <c r="U232" s="265"/>
      <c r="V232" s="265"/>
    </row>
    <row r="233" spans="1:22">
      <c r="A233" s="265"/>
      <c r="B233" s="265"/>
      <c r="E233" s="265"/>
      <c r="I233" s="265"/>
      <c r="J233" s="265"/>
      <c r="K233" s="265"/>
      <c r="L233" s="265"/>
      <c r="M233" s="271"/>
      <c r="N233" s="265"/>
      <c r="O233" s="265"/>
      <c r="P233" s="265"/>
      <c r="Q233" s="265"/>
      <c r="R233" s="265"/>
      <c r="S233" s="265"/>
      <c r="T233" s="265"/>
      <c r="U233" s="265"/>
      <c r="V233" s="265"/>
    </row>
    <row r="234" spans="1:22">
      <c r="A234" s="265"/>
      <c r="B234" s="265"/>
      <c r="E234" s="265"/>
      <c r="I234" s="265"/>
      <c r="J234" s="265"/>
      <c r="K234" s="265"/>
      <c r="L234" s="265"/>
      <c r="M234" s="271"/>
      <c r="N234" s="265"/>
      <c r="O234" s="265"/>
      <c r="P234" s="265"/>
      <c r="Q234" s="265"/>
      <c r="R234" s="265"/>
      <c r="S234" s="265"/>
      <c r="T234" s="265"/>
      <c r="U234" s="265"/>
      <c r="V234" s="265"/>
    </row>
    <row r="235" spans="1:22">
      <c r="A235" s="265"/>
      <c r="B235" s="265"/>
      <c r="E235" s="265"/>
      <c r="I235" s="265"/>
      <c r="J235" s="265"/>
      <c r="K235" s="265"/>
      <c r="L235" s="265"/>
      <c r="M235" s="271"/>
      <c r="N235" s="265"/>
      <c r="O235" s="265"/>
      <c r="P235" s="265"/>
      <c r="Q235" s="265"/>
      <c r="R235" s="265"/>
      <c r="S235" s="265"/>
      <c r="T235" s="265"/>
      <c r="U235" s="265"/>
      <c r="V235" s="265"/>
    </row>
    <row r="236" spans="1:22">
      <c r="A236" s="265"/>
      <c r="B236" s="265"/>
      <c r="E236" s="265"/>
      <c r="I236" s="265"/>
      <c r="J236" s="265"/>
      <c r="K236" s="265"/>
      <c r="L236" s="265"/>
      <c r="M236" s="271"/>
      <c r="N236" s="265"/>
      <c r="O236" s="265"/>
      <c r="P236" s="265"/>
      <c r="Q236" s="265"/>
      <c r="R236" s="265"/>
      <c r="S236" s="265"/>
      <c r="T236" s="265"/>
      <c r="U236" s="265"/>
      <c r="V236" s="265"/>
    </row>
    <row r="237" spans="1:22">
      <c r="A237" s="265"/>
      <c r="B237" s="265"/>
      <c r="E237" s="265"/>
      <c r="I237" s="265"/>
      <c r="J237" s="265"/>
      <c r="K237" s="265"/>
      <c r="L237" s="265"/>
      <c r="M237" s="271"/>
      <c r="N237" s="265"/>
      <c r="O237" s="265"/>
      <c r="P237" s="265"/>
      <c r="Q237" s="265"/>
      <c r="R237" s="265"/>
      <c r="S237" s="265"/>
      <c r="T237" s="265"/>
      <c r="U237" s="265"/>
      <c r="V237" s="265"/>
    </row>
  </sheetData>
  <mergeCells count="11">
    <mergeCell ref="B78:G78"/>
    <mergeCell ref="B79:H79"/>
    <mergeCell ref="A1:G1"/>
    <mergeCell ref="A2:G2"/>
    <mergeCell ref="A3:G3"/>
    <mergeCell ref="B77:G77"/>
    <mergeCell ref="B75:G75"/>
    <mergeCell ref="B76:G76"/>
    <mergeCell ref="B68:C68"/>
    <mergeCell ref="B74:G74"/>
    <mergeCell ref="B73:G73"/>
  </mergeCells>
  <printOptions horizontalCentered="1"/>
  <pageMargins left="0.98425196850393704" right="0.39370078740157483" top="0.59055118110236227" bottom="3.7401574803149606" header="0.51181102362204722" footer="3.5433070866141736"/>
  <pageSetup paperSize="9" scale="90" firstPageNumber="60" fitToHeight="42" orientation="portrait" blackAndWhite="1" useFirstPageNumber="1" r:id="rId1"/>
  <headerFooter alignWithMargins="0">
    <oddHeader xml:space="preserve">&amp;C   </oddHeader>
    <oddFooter>&amp;C&amp;"Times New Roman,Bold" &amp;P</oddFooter>
  </headerFooter>
  <rowBreaks count="1" manualBreakCount="1">
    <brk id="40" max="9" man="1"/>
  </rowBreaks>
</worksheet>
</file>

<file path=xl/worksheets/sheet36.xml><?xml version="1.0" encoding="utf-8"?>
<worksheet xmlns="http://schemas.openxmlformats.org/spreadsheetml/2006/main" xmlns:r="http://schemas.openxmlformats.org/officeDocument/2006/relationships">
  <sheetPr syncVertical="1" syncRef="A1" transitionEvaluation="1" codeName="Sheet31"/>
  <dimension ref="A1:H61"/>
  <sheetViews>
    <sheetView view="pageBreakPreview" zoomScaleSheetLayoutView="100" workbookViewId="0">
      <selection activeCell="E40" sqref="E40"/>
    </sheetView>
  </sheetViews>
  <sheetFormatPr defaultColWidth="11" defaultRowHeight="12.75"/>
  <cols>
    <col min="1" max="1" width="6.42578125" style="217" customWidth="1"/>
    <col min="2" max="2" width="8.85546875" style="94" customWidth="1"/>
    <col min="3" max="3" width="35.7109375" style="79" customWidth="1"/>
    <col min="4" max="4" width="10.28515625" style="92" customWidth="1"/>
    <col min="5" max="5" width="10.7109375" style="92" customWidth="1"/>
    <col min="6" max="7" width="10.7109375" style="79" customWidth="1"/>
    <col min="8" max="8" width="3.7109375" style="1887" customWidth="1"/>
    <col min="9" max="16384" width="11" style="79"/>
  </cols>
  <sheetData>
    <row r="1" spans="1:8" s="187" customFormat="1" ht="14.45" customHeight="1">
      <c r="A1" s="2365" t="s">
        <v>36</v>
      </c>
      <c r="B1" s="2365"/>
      <c r="C1" s="2365"/>
      <c r="D1" s="2365"/>
      <c r="E1" s="2365"/>
      <c r="F1" s="2365"/>
      <c r="G1" s="2365"/>
      <c r="H1" s="1920"/>
    </row>
    <row r="2" spans="1:8" s="187" customFormat="1" ht="14.45" customHeight="1">
      <c r="A2" s="2366" t="s">
        <v>37</v>
      </c>
      <c r="B2" s="2366"/>
      <c r="C2" s="2366"/>
      <c r="D2" s="2366"/>
      <c r="E2" s="2366"/>
      <c r="F2" s="2366"/>
      <c r="G2" s="2366"/>
      <c r="H2" s="1922"/>
    </row>
    <row r="3" spans="1:8" ht="18" customHeight="1">
      <c r="A3" s="2260" t="s">
        <v>1094</v>
      </c>
      <c r="B3" s="2260"/>
      <c r="C3" s="2260"/>
      <c r="D3" s="2260"/>
      <c r="E3" s="2260"/>
      <c r="F3" s="2260"/>
      <c r="G3" s="2260"/>
      <c r="H3" s="1882"/>
    </row>
    <row r="4" spans="1:8" ht="9.6" customHeight="1">
      <c r="A4" s="32"/>
      <c r="B4" s="551"/>
      <c r="C4" s="551"/>
      <c r="D4" s="551"/>
      <c r="E4" s="551"/>
      <c r="F4" s="551"/>
      <c r="G4" s="551"/>
      <c r="H4" s="559"/>
    </row>
    <row r="5" spans="1:8" ht="13.9" customHeight="1">
      <c r="A5" s="32"/>
      <c r="B5" s="28"/>
      <c r="C5" s="28"/>
      <c r="D5" s="34"/>
      <c r="E5" s="35" t="s">
        <v>13</v>
      </c>
      <c r="F5" s="35" t="s">
        <v>14</v>
      </c>
      <c r="G5" s="35" t="s">
        <v>134</v>
      </c>
      <c r="H5" s="39"/>
    </row>
    <row r="6" spans="1:8" ht="13.9" customHeight="1">
      <c r="A6" s="32"/>
      <c r="B6" s="40" t="s">
        <v>15</v>
      </c>
      <c r="C6" s="28" t="s">
        <v>16</v>
      </c>
      <c r="D6" s="37" t="s">
        <v>65</v>
      </c>
      <c r="E6" s="30">
        <v>98271</v>
      </c>
      <c r="F6" s="30">
        <v>115520</v>
      </c>
      <c r="G6" s="30">
        <v>213791</v>
      </c>
      <c r="H6" s="37"/>
    </row>
    <row r="7" spans="1:8" ht="13.9" customHeight="1">
      <c r="A7" s="32"/>
      <c r="B7" s="40" t="s">
        <v>506</v>
      </c>
      <c r="C7" s="28" t="s">
        <v>514</v>
      </c>
      <c r="D7" s="37" t="s">
        <v>65</v>
      </c>
      <c r="E7" s="30">
        <v>11180</v>
      </c>
      <c r="F7" s="1357">
        <v>30000</v>
      </c>
      <c r="G7" s="30">
        <v>41180</v>
      </c>
      <c r="H7" s="39"/>
    </row>
    <row r="8" spans="1:8" ht="13.9" customHeight="1">
      <c r="A8" s="32"/>
      <c r="B8" s="36" t="s">
        <v>503</v>
      </c>
      <c r="C8" s="38" t="s">
        <v>18</v>
      </c>
      <c r="D8" s="39"/>
      <c r="E8" s="31"/>
      <c r="F8" s="1352"/>
      <c r="G8" s="31"/>
      <c r="H8" s="39"/>
    </row>
    <row r="9" spans="1:8" ht="13.9" customHeight="1">
      <c r="A9" s="32"/>
      <c r="B9" s="36"/>
      <c r="C9" s="38" t="s">
        <v>130</v>
      </c>
      <c r="D9" s="39" t="s">
        <v>65</v>
      </c>
      <c r="E9" s="31">
        <v>9500</v>
      </c>
      <c r="F9" s="581">
        <v>1500</v>
      </c>
      <c r="G9" s="31">
        <v>11000</v>
      </c>
      <c r="H9" s="39"/>
    </row>
    <row r="10" spans="1:8" ht="13.9" customHeight="1">
      <c r="A10" s="32"/>
      <c r="B10" s="40" t="s">
        <v>64</v>
      </c>
      <c r="C10" s="28" t="s">
        <v>505</v>
      </c>
      <c r="D10" s="41" t="s">
        <v>65</v>
      </c>
      <c r="E10" s="42">
        <v>118951</v>
      </c>
      <c r="F10" s="42">
        <v>147020</v>
      </c>
      <c r="G10" s="42">
        <v>265971</v>
      </c>
      <c r="H10" s="37"/>
    </row>
    <row r="11" spans="1:8" ht="13.9" customHeight="1">
      <c r="A11" s="32"/>
      <c r="B11" s="36"/>
      <c r="C11" s="28"/>
      <c r="D11" s="29"/>
      <c r="E11" s="29"/>
      <c r="F11" s="37"/>
      <c r="G11" s="29"/>
      <c r="H11" s="37"/>
    </row>
    <row r="12" spans="1:8" ht="13.9" customHeight="1">
      <c r="A12" s="32"/>
      <c r="B12" s="40" t="s">
        <v>508</v>
      </c>
      <c r="C12" s="28" t="s">
        <v>33</v>
      </c>
      <c r="D12" s="28"/>
      <c r="E12" s="28"/>
      <c r="F12" s="43"/>
      <c r="G12" s="28"/>
      <c r="H12" s="43"/>
    </row>
    <row r="13" spans="1:8" s="1" customFormat="1">
      <c r="A13" s="30"/>
      <c r="B13" s="553"/>
      <c r="C13" s="553"/>
      <c r="D13" s="553"/>
      <c r="E13" s="553"/>
      <c r="F13" s="553"/>
      <c r="G13" s="553"/>
      <c r="H13" s="560"/>
    </row>
    <row r="14" spans="1:8" s="1" customFormat="1" ht="13.5" thickBot="1">
      <c r="A14" s="44"/>
      <c r="B14" s="556"/>
      <c r="C14" s="556"/>
      <c r="D14" s="556"/>
      <c r="E14" s="556"/>
      <c r="F14" s="556"/>
      <c r="G14" s="2208" t="s">
        <v>122</v>
      </c>
      <c r="H14" s="560"/>
    </row>
    <row r="15" spans="1:8" s="1" customFormat="1" ht="14.25" thickTop="1" thickBot="1">
      <c r="A15" s="44"/>
      <c r="B15" s="228"/>
      <c r="C15" s="228" t="s">
        <v>34</v>
      </c>
      <c r="D15" s="228"/>
      <c r="E15" s="228"/>
      <c r="F15" s="228"/>
      <c r="G15" s="45" t="s">
        <v>770</v>
      </c>
      <c r="H15" s="39"/>
    </row>
    <row r="16" spans="1:8" s="287" customFormat="1" ht="14.45" customHeight="1" thickTop="1">
      <c r="A16" s="348"/>
      <c r="B16" s="453"/>
      <c r="C16" s="938" t="s">
        <v>68</v>
      </c>
      <c r="D16" s="947"/>
      <c r="E16" s="948"/>
      <c r="F16" s="948"/>
      <c r="G16" s="947"/>
      <c r="H16" s="1923"/>
    </row>
    <row r="17" spans="1:8" s="287" customFormat="1" ht="14.45" customHeight="1">
      <c r="A17" s="348" t="s">
        <v>69</v>
      </c>
      <c r="B17" s="1100">
        <v>2204</v>
      </c>
      <c r="C17" s="938" t="s">
        <v>109</v>
      </c>
      <c r="D17" s="289"/>
      <c r="E17" s="940"/>
      <c r="F17" s="940"/>
      <c r="G17" s="289"/>
      <c r="H17" s="1723"/>
    </row>
    <row r="18" spans="1:8" s="287" customFormat="1" ht="14.45" customHeight="1">
      <c r="A18" s="348"/>
      <c r="B18" s="967">
        <v>1E-3</v>
      </c>
      <c r="C18" s="938" t="s">
        <v>70</v>
      </c>
      <c r="D18" s="289"/>
      <c r="E18" s="940"/>
      <c r="F18" s="940"/>
      <c r="G18" s="289"/>
      <c r="H18" s="1723"/>
    </row>
    <row r="19" spans="1:8" s="287" customFormat="1" ht="14.45" customHeight="1">
      <c r="A19" s="1234"/>
      <c r="B19" s="1101">
        <v>60</v>
      </c>
      <c r="C19" s="942" t="s">
        <v>26</v>
      </c>
      <c r="D19" s="289"/>
      <c r="E19" s="940"/>
      <c r="F19" s="940"/>
      <c r="G19" s="289"/>
      <c r="H19" s="1723"/>
    </row>
    <row r="20" spans="1:8" s="287" customFormat="1" ht="14.45" customHeight="1">
      <c r="A20" s="849"/>
      <c r="B20" s="1078">
        <v>44</v>
      </c>
      <c r="C20" s="311" t="s">
        <v>72</v>
      </c>
      <c r="D20" s="289"/>
      <c r="E20" s="940"/>
      <c r="F20" s="940"/>
      <c r="G20" s="289"/>
      <c r="H20" s="1723"/>
    </row>
    <row r="21" spans="1:8" s="287" customFormat="1" ht="14.45" customHeight="1">
      <c r="A21" s="1407"/>
      <c r="B21" s="944" t="s">
        <v>876</v>
      </c>
      <c r="C21" s="942" t="s">
        <v>742</v>
      </c>
      <c r="D21" s="306"/>
      <c r="E21" s="307"/>
      <c r="F21" s="315"/>
      <c r="G21" s="947">
        <v>2000</v>
      </c>
      <c r="H21" s="1923" t="s">
        <v>246</v>
      </c>
    </row>
    <row r="22" spans="1:8" s="287" customFormat="1" ht="14.45" customHeight="1">
      <c r="A22" s="1407" t="s">
        <v>64</v>
      </c>
      <c r="B22" s="1101">
        <v>44</v>
      </c>
      <c r="C22" s="942" t="s">
        <v>72</v>
      </c>
      <c r="D22" s="306"/>
      <c r="E22" s="1272"/>
      <c r="F22" s="633"/>
      <c r="G22" s="992">
        <v>2000</v>
      </c>
      <c r="H22" s="339"/>
    </row>
    <row r="23" spans="1:8" s="287" customFormat="1" ht="14.45" customHeight="1">
      <c r="A23" s="348" t="s">
        <v>64</v>
      </c>
      <c r="B23" s="1101">
        <v>60</v>
      </c>
      <c r="C23" s="942" t="s">
        <v>26</v>
      </c>
      <c r="D23" s="1102"/>
      <c r="E23" s="1272"/>
      <c r="F23" s="586"/>
      <c r="G23" s="1125">
        <v>2000</v>
      </c>
      <c r="H23" s="339"/>
    </row>
    <row r="24" spans="1:8" s="287" customFormat="1" ht="14.45" customHeight="1">
      <c r="A24" s="1268" t="s">
        <v>64</v>
      </c>
      <c r="B24" s="462">
        <v>1E-3</v>
      </c>
      <c r="C24" s="346" t="s">
        <v>70</v>
      </c>
      <c r="D24" s="1102"/>
      <c r="E24" s="1272"/>
      <c r="F24" s="1272"/>
      <c r="G24" s="1125">
        <v>2000</v>
      </c>
      <c r="H24" s="339"/>
    </row>
    <row r="25" spans="1:8" s="287" customFormat="1" ht="14.45" customHeight="1">
      <c r="A25" s="1883"/>
      <c r="B25" s="462"/>
      <c r="C25" s="346"/>
      <c r="D25" s="1102"/>
      <c r="E25" s="1272"/>
      <c r="F25" s="586"/>
      <c r="G25" s="1272"/>
      <c r="H25" s="339"/>
    </row>
    <row r="26" spans="1:8" s="287" customFormat="1" ht="14.45" customHeight="1">
      <c r="A26" s="1268"/>
      <c r="B26" s="462">
        <v>0.104</v>
      </c>
      <c r="C26" s="346" t="s">
        <v>466</v>
      </c>
      <c r="D26" s="1102"/>
      <c r="E26" s="586"/>
      <c r="F26" s="586"/>
      <c r="G26" s="1272"/>
      <c r="H26" s="339"/>
    </row>
    <row r="27" spans="1:8" s="287" customFormat="1" ht="14.45" customHeight="1">
      <c r="A27" s="1268"/>
      <c r="B27" s="1078">
        <v>65</v>
      </c>
      <c r="C27" s="1269" t="s">
        <v>467</v>
      </c>
      <c r="D27" s="1102"/>
      <c r="E27" s="586"/>
      <c r="F27" s="586"/>
      <c r="G27" s="1272"/>
      <c r="H27" s="339"/>
    </row>
    <row r="28" spans="1:8" s="287" customFormat="1" ht="14.45" customHeight="1">
      <c r="A28" s="314" t="s">
        <v>250</v>
      </c>
      <c r="B28" s="1078" t="s">
        <v>1095</v>
      </c>
      <c r="C28" s="1447" t="s">
        <v>877</v>
      </c>
      <c r="D28" s="1102"/>
      <c r="E28" s="1272"/>
      <c r="F28" s="1272"/>
      <c r="G28" s="1272">
        <v>1000</v>
      </c>
      <c r="H28" s="339" t="s">
        <v>248</v>
      </c>
    </row>
    <row r="29" spans="1:8" s="287" customFormat="1" ht="27.6" customHeight="1">
      <c r="A29" s="314" t="s">
        <v>250</v>
      </c>
      <c r="B29" s="1078" t="s">
        <v>1096</v>
      </c>
      <c r="C29" s="2170" t="s">
        <v>891</v>
      </c>
      <c r="D29" s="1102"/>
      <c r="E29" s="1272"/>
      <c r="F29" s="586"/>
      <c r="G29" s="1272">
        <v>6500</v>
      </c>
      <c r="H29" s="339" t="s">
        <v>255</v>
      </c>
    </row>
    <row r="30" spans="1:8" s="287" customFormat="1" ht="14.45" customHeight="1">
      <c r="A30" s="1268" t="s">
        <v>64</v>
      </c>
      <c r="B30" s="1078">
        <v>65</v>
      </c>
      <c r="C30" s="1269" t="s">
        <v>467</v>
      </c>
      <c r="D30" s="1102"/>
      <c r="E30" s="1272"/>
      <c r="F30" s="586"/>
      <c r="G30" s="1125">
        <v>6500</v>
      </c>
      <c r="H30" s="339"/>
    </row>
    <row r="31" spans="1:8" s="287" customFormat="1" ht="14.45" customHeight="1">
      <c r="A31" s="1883" t="s">
        <v>64</v>
      </c>
      <c r="B31" s="462">
        <v>0.104</v>
      </c>
      <c r="C31" s="346" t="s">
        <v>466</v>
      </c>
      <c r="D31" s="1102"/>
      <c r="E31" s="1272"/>
      <c r="F31" s="586"/>
      <c r="G31" s="1124">
        <v>7500</v>
      </c>
      <c r="H31" s="339"/>
    </row>
    <row r="32" spans="1:8" s="287" customFormat="1" ht="14.45" customHeight="1">
      <c r="A32" s="347" t="s">
        <v>64</v>
      </c>
      <c r="B32" s="933">
        <v>2204</v>
      </c>
      <c r="C32" s="928" t="s">
        <v>109</v>
      </c>
      <c r="D32" s="931"/>
      <c r="E32" s="1124"/>
      <c r="F32" s="1120"/>
      <c r="G32" s="1124">
        <v>9500</v>
      </c>
      <c r="H32" s="1925"/>
    </row>
    <row r="33" spans="1:8" s="287" customFormat="1" ht="14.45" customHeight="1">
      <c r="A33" s="351" t="s">
        <v>64</v>
      </c>
      <c r="B33" s="936"/>
      <c r="C33" s="352" t="s">
        <v>68</v>
      </c>
      <c r="D33" s="1075"/>
      <c r="E33" s="1125"/>
      <c r="F33" s="1115"/>
      <c r="G33" s="1125">
        <v>9500</v>
      </c>
      <c r="H33" s="339"/>
    </row>
    <row r="34" spans="1:8" s="287" customFormat="1" ht="7.9" customHeight="1">
      <c r="A34" s="849"/>
      <c r="B34" s="459"/>
      <c r="C34" s="346"/>
      <c r="D34" s="306"/>
      <c r="E34" s="308"/>
      <c r="F34" s="892"/>
      <c r="G34" s="306"/>
      <c r="H34" s="339"/>
    </row>
    <row r="35" spans="1:8" s="287" customFormat="1" ht="14.45" customHeight="1">
      <c r="A35" s="348"/>
      <c r="B35" s="453"/>
      <c r="C35" s="1080" t="s">
        <v>21</v>
      </c>
      <c r="D35" s="1027"/>
      <c r="E35" s="940"/>
      <c r="F35" s="940"/>
      <c r="G35" s="1027"/>
      <c r="H35" s="1723"/>
    </row>
    <row r="36" spans="1:8" s="287" customFormat="1" ht="27" customHeight="1">
      <c r="A36" s="348" t="s">
        <v>69</v>
      </c>
      <c r="B36" s="1022">
        <v>4202</v>
      </c>
      <c r="C36" s="457" t="s">
        <v>178</v>
      </c>
      <c r="D36" s="1035"/>
      <c r="E36" s="940"/>
      <c r="F36" s="940"/>
      <c r="G36" s="1035"/>
      <c r="H36" s="1718"/>
    </row>
    <row r="37" spans="1:8" s="287" customFormat="1" ht="14.45" customHeight="1">
      <c r="A37" s="1104"/>
      <c r="B37" s="1105">
        <v>3</v>
      </c>
      <c r="C37" s="1106" t="s">
        <v>179</v>
      </c>
      <c r="D37" s="1035"/>
      <c r="E37" s="940"/>
      <c r="F37" s="940"/>
      <c r="G37" s="1035"/>
      <c r="H37" s="1718"/>
    </row>
    <row r="38" spans="1:8" s="287" customFormat="1" ht="14.45" customHeight="1">
      <c r="A38" s="1025"/>
      <c r="B38" s="462">
        <v>3.1019999999999999</v>
      </c>
      <c r="C38" s="457" t="s">
        <v>180</v>
      </c>
      <c r="D38" s="1107"/>
      <c r="E38" s="925"/>
      <c r="F38" s="925"/>
      <c r="G38" s="1107"/>
      <c r="H38" s="1924"/>
    </row>
    <row r="39" spans="1:8" s="224" customFormat="1" ht="14.45" customHeight="1">
      <c r="A39" s="1025"/>
      <c r="B39" s="1078">
        <v>61</v>
      </c>
      <c r="C39" s="1103" t="s">
        <v>409</v>
      </c>
      <c r="D39" s="1107"/>
      <c r="E39" s="925"/>
      <c r="F39" s="925"/>
      <c r="G39" s="1107"/>
      <c r="H39" s="1924"/>
    </row>
    <row r="40" spans="1:8" s="484" customFormat="1" ht="27" customHeight="1">
      <c r="A40" s="1926" t="s">
        <v>250</v>
      </c>
      <c r="B40" s="1927" t="s">
        <v>878</v>
      </c>
      <c r="C40" s="1928" t="s">
        <v>1210</v>
      </c>
      <c r="D40" s="309"/>
      <c r="E40" s="307"/>
      <c r="F40" s="307"/>
      <c r="G40" s="310">
        <v>1500</v>
      </c>
      <c r="H40" s="750" t="s">
        <v>254</v>
      </c>
    </row>
    <row r="41" spans="1:8" s="224" customFormat="1" ht="15.6" customHeight="1">
      <c r="A41" s="1025" t="s">
        <v>64</v>
      </c>
      <c r="B41" s="1078">
        <v>61</v>
      </c>
      <c r="C41" s="1103" t="s">
        <v>409</v>
      </c>
      <c r="D41" s="308"/>
      <c r="E41" s="307"/>
      <c r="F41" s="308"/>
      <c r="G41" s="310">
        <v>1500</v>
      </c>
      <c r="H41" s="613"/>
    </row>
    <row r="42" spans="1:8" s="224" customFormat="1" ht="14.45" customHeight="1">
      <c r="A42" s="1025" t="s">
        <v>64</v>
      </c>
      <c r="B42" s="462">
        <v>3.1019999999999999</v>
      </c>
      <c r="C42" s="1108" t="s">
        <v>181</v>
      </c>
      <c r="D42" s="308"/>
      <c r="E42" s="307"/>
      <c r="F42" s="308"/>
      <c r="G42" s="310">
        <v>1500</v>
      </c>
      <c r="H42" s="613"/>
    </row>
    <row r="43" spans="1:8" s="224" customFormat="1" ht="14.45" customHeight="1">
      <c r="A43" s="1025" t="s">
        <v>64</v>
      </c>
      <c r="B43" s="1023">
        <v>3</v>
      </c>
      <c r="C43" s="1106" t="s">
        <v>179</v>
      </c>
      <c r="D43" s="308"/>
      <c r="E43" s="307"/>
      <c r="F43" s="308"/>
      <c r="G43" s="305">
        <v>1500</v>
      </c>
      <c r="H43" s="613"/>
    </row>
    <row r="44" spans="1:8" s="224" customFormat="1" ht="25.5">
      <c r="A44" s="347" t="s">
        <v>64</v>
      </c>
      <c r="B44" s="1069">
        <v>4202</v>
      </c>
      <c r="C44" s="1109" t="s">
        <v>178</v>
      </c>
      <c r="D44" s="949"/>
      <c r="E44" s="350"/>
      <c r="F44" s="949"/>
      <c r="G44" s="350">
        <v>1500</v>
      </c>
      <c r="H44" s="746"/>
    </row>
    <row r="45" spans="1:8" s="224" customFormat="1">
      <c r="A45" s="351" t="s">
        <v>64</v>
      </c>
      <c r="B45" s="936"/>
      <c r="C45" s="945" t="s">
        <v>21</v>
      </c>
      <c r="D45" s="927"/>
      <c r="E45" s="460"/>
      <c r="F45" s="927"/>
      <c r="G45" s="460">
        <v>1500</v>
      </c>
      <c r="H45" s="746"/>
    </row>
    <row r="46" spans="1:8" s="224" customFormat="1">
      <c r="A46" s="351" t="s">
        <v>64</v>
      </c>
      <c r="B46" s="936"/>
      <c r="C46" s="945" t="s">
        <v>65</v>
      </c>
      <c r="D46" s="1239"/>
      <c r="E46" s="1240"/>
      <c r="F46" s="634"/>
      <c r="G46" s="1240">
        <v>11000</v>
      </c>
      <c r="H46" s="1718"/>
    </row>
    <row r="47" spans="1:8" s="224" customFormat="1" ht="15" customHeight="1">
      <c r="A47" s="314" t="s">
        <v>250</v>
      </c>
      <c r="B47" s="2284" t="s">
        <v>437</v>
      </c>
      <c r="C47" s="2284"/>
      <c r="D47" s="1110"/>
      <c r="E47" s="1036"/>
      <c r="F47" s="1144"/>
      <c r="G47" s="1110"/>
      <c r="H47" s="1718"/>
    </row>
    <row r="48" spans="1:8" ht="15" customHeight="1">
      <c r="A48" s="107" t="s">
        <v>271</v>
      </c>
      <c r="B48" s="600"/>
      <c r="C48" s="600"/>
      <c r="D48" s="207"/>
      <c r="E48" s="207"/>
      <c r="F48" s="207"/>
      <c r="G48" s="207"/>
      <c r="H48" s="207"/>
    </row>
    <row r="49" spans="1:8" ht="15.75" customHeight="1">
      <c r="A49" s="744" t="s">
        <v>246</v>
      </c>
      <c r="B49" s="2322" t="s">
        <v>1055</v>
      </c>
      <c r="C49" s="2322"/>
      <c r="D49" s="2322"/>
      <c r="E49" s="2322"/>
      <c r="F49" s="2322"/>
      <c r="G49" s="2322"/>
      <c r="H49" s="2322"/>
    </row>
    <row r="50" spans="1:8" ht="15" customHeight="1">
      <c r="A50" s="744" t="s">
        <v>248</v>
      </c>
      <c r="B50" s="2322" t="s">
        <v>879</v>
      </c>
      <c r="C50" s="2322"/>
      <c r="D50" s="2322"/>
      <c r="E50" s="2322"/>
      <c r="F50" s="2322"/>
      <c r="G50" s="2322"/>
      <c r="H50" s="2322"/>
    </row>
    <row r="51" spans="1:8" ht="30" customHeight="1">
      <c r="A51" s="744" t="s">
        <v>255</v>
      </c>
      <c r="B51" s="2322" t="s">
        <v>1056</v>
      </c>
      <c r="C51" s="2322"/>
      <c r="D51" s="2322"/>
      <c r="E51" s="2322"/>
      <c r="F51" s="2322"/>
      <c r="G51" s="2322"/>
      <c r="H51" s="744"/>
    </row>
    <row r="52" spans="1:8" ht="15" customHeight="1">
      <c r="A52" s="744" t="s">
        <v>254</v>
      </c>
      <c r="B52" s="2322" t="s">
        <v>880</v>
      </c>
      <c r="C52" s="2322"/>
      <c r="D52" s="2322"/>
      <c r="E52" s="2322"/>
      <c r="F52" s="2322"/>
      <c r="G52" s="2322"/>
      <c r="H52" s="744"/>
    </row>
    <row r="53" spans="1:8">
      <c r="C53" s="171"/>
      <c r="D53" s="2207"/>
      <c r="E53" s="580"/>
      <c r="F53" s="2207"/>
      <c r="G53" s="580"/>
      <c r="H53" s="580"/>
    </row>
    <row r="54" spans="1:8">
      <c r="C54" s="171"/>
      <c r="D54" s="103"/>
      <c r="E54" s="103"/>
      <c r="F54" s="103"/>
      <c r="G54" s="103"/>
      <c r="H54" s="1773"/>
    </row>
    <row r="55" spans="1:8">
      <c r="C55" s="171"/>
      <c r="D55" s="103"/>
      <c r="E55" s="103"/>
      <c r="F55" s="103"/>
      <c r="G55" s="103"/>
      <c r="H55" s="1773"/>
    </row>
    <row r="56" spans="1:8">
      <c r="F56" s="92"/>
      <c r="G56" s="92"/>
      <c r="H56" s="1773"/>
    </row>
    <row r="61" spans="1:8">
      <c r="F61" s="92"/>
      <c r="G61" s="92"/>
      <c r="H61" s="1773"/>
    </row>
  </sheetData>
  <mergeCells count="8">
    <mergeCell ref="B51:G51"/>
    <mergeCell ref="B52:G52"/>
    <mergeCell ref="A1:G1"/>
    <mergeCell ref="A2:G2"/>
    <mergeCell ref="A3:G3"/>
    <mergeCell ref="B49:H49"/>
    <mergeCell ref="B50:H50"/>
    <mergeCell ref="B47:C47"/>
  </mergeCells>
  <printOptions horizontalCentered="1"/>
  <pageMargins left="0.98425196850393704" right="0.39370078740157483" top="0.59055118110236227" bottom="3.7401574803149606" header="0.51181102362204722" footer="3.5433070866141736"/>
  <pageSetup paperSize="9" scale="90" firstPageNumber="62" orientation="portrait" blackAndWhite="1" useFirstPageNumber="1" r:id="rId1"/>
  <headerFooter alignWithMargins="0">
    <oddHeader xml:space="preserve">&amp;C   </oddHeader>
    <oddFooter>&amp;C&amp;"Times New Roman,Bold"  &amp;P</oddFooter>
  </headerFooter>
  <rowBreaks count="1" manualBreakCount="1">
    <brk id="40" max="9" man="1"/>
  </rowBreaks>
</worksheet>
</file>

<file path=xl/worksheets/sheet37.xml><?xml version="1.0" encoding="utf-8"?>
<worksheet xmlns="http://schemas.openxmlformats.org/spreadsheetml/2006/main" xmlns:r="http://schemas.openxmlformats.org/officeDocument/2006/relationships">
  <sheetPr syncVertical="1" syncRef="A28" transitionEvaluation="1" transitionEntry="1" codeName="Sheet32">
    <tabColor rgb="FF92D050"/>
  </sheetPr>
  <dimension ref="A1:AD101"/>
  <sheetViews>
    <sheetView view="pageBreakPreview" topLeftCell="A28" zoomScaleSheetLayoutView="100" workbookViewId="0">
      <selection activeCell="M48" sqref="M48:M49"/>
    </sheetView>
  </sheetViews>
  <sheetFormatPr defaultColWidth="11" defaultRowHeight="12.75"/>
  <cols>
    <col min="1" max="1" width="6.42578125" style="325" customWidth="1"/>
    <col min="2" max="2" width="8.140625" style="325" customWidth="1"/>
    <col min="3" max="3" width="34.5703125" style="421" customWidth="1"/>
    <col min="4" max="4" width="10.42578125" style="326" customWidth="1"/>
    <col min="5" max="5" width="9.42578125" style="326" customWidth="1"/>
    <col min="6" max="6" width="11.140625" style="226" bestFit="1" customWidth="1"/>
    <col min="7" max="7" width="8.5703125" style="226" customWidth="1"/>
    <col min="8" max="8" width="4.42578125" style="752" customWidth="1"/>
    <col min="9" max="9" width="8.5703125" style="326" customWidth="1"/>
    <col min="10" max="10" width="8.42578125" style="326" customWidth="1"/>
    <col min="11" max="11" width="9.7109375" style="326" customWidth="1"/>
    <col min="12" max="12" width="9.140625" style="226" customWidth="1"/>
    <col min="13" max="13" width="10.85546875" style="226" customWidth="1"/>
    <col min="14" max="14" width="10.85546875" style="178" customWidth="1"/>
    <col min="15" max="15" width="14.85546875" style="178" customWidth="1"/>
    <col min="16" max="16" width="29" style="178" customWidth="1"/>
    <col min="17" max="17" width="11.28515625" style="178" customWidth="1"/>
    <col min="18" max="18" width="13.7109375" style="322" customWidth="1"/>
    <col min="19" max="21" width="5.5703125" style="178" customWidth="1"/>
    <col min="22" max="22" width="6.42578125" style="178" customWidth="1"/>
    <col min="23" max="23" width="11.85546875" style="178" customWidth="1"/>
    <col min="24" max="24" width="5.5703125" style="178" customWidth="1"/>
    <col min="25" max="25" width="8.42578125" style="178" customWidth="1"/>
    <col min="26" max="26" width="10.42578125" style="178" customWidth="1"/>
    <col min="27" max="27" width="5.5703125" style="178" customWidth="1"/>
    <col min="28" max="28" width="12.140625" style="178" customWidth="1"/>
    <col min="29" max="30" width="5.5703125" style="178" customWidth="1"/>
    <col min="31" max="32" width="5.5703125" style="226" customWidth="1"/>
    <col min="33" max="33" width="12.42578125" style="226" customWidth="1"/>
    <col min="34" max="16384" width="11" style="226"/>
  </cols>
  <sheetData>
    <row r="1" spans="1:30">
      <c r="A1" s="2368" t="s">
        <v>113</v>
      </c>
      <c r="B1" s="2368"/>
      <c r="C1" s="2368"/>
      <c r="D1" s="2368"/>
      <c r="E1" s="2368"/>
      <c r="F1" s="2368"/>
      <c r="G1" s="2368"/>
      <c r="H1" s="720"/>
      <c r="I1" s="324"/>
      <c r="J1" s="324"/>
      <c r="K1" s="324"/>
      <c r="L1" s="323"/>
      <c r="M1" s="323"/>
    </row>
    <row r="2" spans="1:30">
      <c r="A2" s="2368" t="s">
        <v>114</v>
      </c>
      <c r="B2" s="2368"/>
      <c r="C2" s="2368"/>
      <c r="D2" s="2368"/>
      <c r="E2" s="2368"/>
      <c r="F2" s="2368"/>
      <c r="G2" s="2368"/>
      <c r="H2" s="720"/>
      <c r="I2" s="324"/>
      <c r="J2" s="324"/>
      <c r="K2" s="324"/>
      <c r="L2" s="323"/>
      <c r="M2" s="323"/>
    </row>
    <row r="3" spans="1:30" ht="15.6" customHeight="1">
      <c r="A3" s="2271" t="s">
        <v>245</v>
      </c>
      <c r="B3" s="2271"/>
      <c r="C3" s="2271"/>
      <c r="D3" s="2271"/>
      <c r="E3" s="2271"/>
      <c r="F3" s="2271"/>
      <c r="G3" s="2271"/>
      <c r="H3" s="718"/>
      <c r="I3" s="554"/>
      <c r="J3" s="554"/>
      <c r="K3" s="554"/>
      <c r="L3" s="552"/>
      <c r="M3" s="552"/>
    </row>
    <row r="4" spans="1:30" ht="13.5">
      <c r="A4" s="32"/>
      <c r="B4" s="2261"/>
      <c r="C4" s="2261"/>
      <c r="D4" s="2261"/>
      <c r="E4" s="2261"/>
      <c r="F4" s="2261"/>
      <c r="G4" s="2261"/>
      <c r="H4" s="559"/>
      <c r="I4" s="531"/>
      <c r="J4" s="531"/>
      <c r="K4" s="531"/>
      <c r="L4" s="557"/>
      <c r="M4" s="557"/>
    </row>
    <row r="5" spans="1:30">
      <c r="A5" s="32"/>
      <c r="B5" s="28"/>
      <c r="C5" s="28"/>
      <c r="D5" s="34"/>
      <c r="E5" s="35" t="s">
        <v>13</v>
      </c>
      <c r="F5" s="35" t="s">
        <v>14</v>
      </c>
      <c r="G5" s="35" t="s">
        <v>134</v>
      </c>
      <c r="H5" s="39"/>
      <c r="I5" s="531"/>
      <c r="J5" s="531"/>
      <c r="K5" s="531"/>
      <c r="L5" s="557"/>
      <c r="M5" s="557"/>
    </row>
    <row r="6" spans="1:30">
      <c r="A6" s="32"/>
      <c r="B6" s="36" t="s">
        <v>15</v>
      </c>
      <c r="C6" s="28" t="s">
        <v>16</v>
      </c>
      <c r="D6" s="37" t="s">
        <v>65</v>
      </c>
      <c r="E6" s="30">
        <v>167890</v>
      </c>
      <c r="F6" s="30">
        <v>351000</v>
      </c>
      <c r="G6" s="30">
        <f>SUM(E6:F6)</f>
        <v>518890</v>
      </c>
      <c r="H6" s="37"/>
      <c r="I6" s="531"/>
      <c r="J6" s="531"/>
      <c r="K6" s="531"/>
      <c r="L6" s="557"/>
      <c r="M6" s="557"/>
    </row>
    <row r="7" spans="1:30">
      <c r="A7" s="32"/>
      <c r="B7" s="36" t="s">
        <v>17</v>
      </c>
      <c r="C7" s="38" t="s">
        <v>18</v>
      </c>
      <c r="D7" s="39"/>
      <c r="E7" s="31"/>
      <c r="F7" s="31"/>
      <c r="G7" s="31"/>
      <c r="H7" s="39"/>
      <c r="I7" s="531"/>
      <c r="J7" s="531"/>
      <c r="K7" s="531"/>
      <c r="L7" s="557"/>
      <c r="M7" s="557"/>
    </row>
    <row r="8" spans="1:30">
      <c r="A8" s="32"/>
      <c r="B8" s="36"/>
      <c r="C8" s="38" t="s">
        <v>130</v>
      </c>
      <c r="D8" s="39" t="s">
        <v>65</v>
      </c>
      <c r="E8" s="31">
        <f>G32</f>
        <v>9900</v>
      </c>
      <c r="F8" s="581">
        <f>G52</f>
        <v>158928</v>
      </c>
      <c r="G8" s="31">
        <f>SUM(E8:F8)</f>
        <v>168828</v>
      </c>
      <c r="H8" s="39"/>
      <c r="I8" s="531"/>
      <c r="J8" s="531"/>
      <c r="K8" s="531"/>
      <c r="L8" s="557"/>
      <c r="M8" s="557"/>
    </row>
    <row r="9" spans="1:30">
      <c r="A9" s="32"/>
      <c r="B9" s="40" t="s">
        <v>64</v>
      </c>
      <c r="C9" s="28" t="s">
        <v>31</v>
      </c>
      <c r="D9" s="41" t="s">
        <v>65</v>
      </c>
      <c r="E9" s="42">
        <f>SUM(E6:E8)</f>
        <v>177790</v>
      </c>
      <c r="F9" s="42">
        <f>SUM(F6:F8)</f>
        <v>509928</v>
      </c>
      <c r="G9" s="42">
        <f>SUM(E9:F9)</f>
        <v>687718</v>
      </c>
      <c r="H9" s="37"/>
      <c r="I9" s="338"/>
      <c r="J9" s="338"/>
      <c r="K9" s="338"/>
      <c r="L9" s="338"/>
      <c r="M9" s="338"/>
    </row>
    <row r="10" spans="1:30">
      <c r="A10" s="32"/>
      <c r="B10" s="36"/>
      <c r="C10" s="28"/>
      <c r="D10" s="29"/>
      <c r="E10" s="29"/>
      <c r="F10" s="37"/>
      <c r="G10" s="29"/>
      <c r="H10" s="37"/>
      <c r="I10" s="338"/>
      <c r="J10" s="338"/>
      <c r="K10" s="338"/>
      <c r="L10" s="338"/>
      <c r="M10" s="338"/>
    </row>
    <row r="11" spans="1:30" ht="18" customHeight="1">
      <c r="A11" s="32"/>
      <c r="B11" s="36" t="s">
        <v>32</v>
      </c>
      <c r="C11" s="28" t="s">
        <v>33</v>
      </c>
      <c r="D11" s="28"/>
      <c r="E11" s="28"/>
      <c r="F11" s="43"/>
      <c r="G11" s="28"/>
      <c r="H11" s="43"/>
      <c r="I11" s="338"/>
      <c r="J11" s="338"/>
      <c r="K11" s="338"/>
      <c r="L11" s="338"/>
      <c r="M11" s="338"/>
    </row>
    <row r="12" spans="1:30" s="293" customFormat="1">
      <c r="A12" s="30"/>
      <c r="B12" s="553"/>
      <c r="C12" s="553"/>
      <c r="D12" s="553"/>
      <c r="E12" s="553"/>
      <c r="F12" s="553"/>
      <c r="G12" s="553"/>
      <c r="H12" s="560"/>
      <c r="I12" s="2369" t="s">
        <v>66</v>
      </c>
      <c r="J12" s="2369"/>
      <c r="K12" s="2369"/>
      <c r="L12" s="2369"/>
      <c r="M12" s="2370"/>
      <c r="N12" s="2369"/>
      <c r="O12" s="2369"/>
      <c r="P12" s="2369"/>
      <c r="Q12" s="2369"/>
      <c r="R12" s="2369"/>
      <c r="S12" s="2369" t="s">
        <v>38</v>
      </c>
      <c r="T12" s="2369"/>
      <c r="U12" s="2369"/>
      <c r="V12" s="2369"/>
      <c r="W12" s="2369"/>
      <c r="X12" s="2371"/>
      <c r="Y12" s="2371"/>
      <c r="Z12" s="2371"/>
      <c r="AA12" s="2371"/>
      <c r="AB12" s="2371"/>
    </row>
    <row r="13" spans="1:30" s="293" customFormat="1" ht="13.5" thickBot="1">
      <c r="A13" s="44"/>
      <c r="B13" s="2262" t="s">
        <v>122</v>
      </c>
      <c r="C13" s="2262"/>
      <c r="D13" s="2262"/>
      <c r="E13" s="2262"/>
      <c r="F13" s="2262"/>
      <c r="G13" s="2262"/>
      <c r="H13" s="560"/>
      <c r="I13" s="2372" t="s">
        <v>199</v>
      </c>
      <c r="J13" s="2372"/>
      <c r="K13" s="2372"/>
      <c r="L13" s="2372"/>
      <c r="M13" s="2373"/>
      <c r="N13" s="2372" t="s">
        <v>200</v>
      </c>
      <c r="O13" s="2372"/>
      <c r="P13" s="2372"/>
      <c r="Q13" s="2372"/>
      <c r="R13" s="2372"/>
      <c r="S13" s="2372" t="s">
        <v>199</v>
      </c>
      <c r="T13" s="2372"/>
      <c r="U13" s="2372"/>
      <c r="V13" s="2372"/>
      <c r="W13" s="2372"/>
      <c r="X13" s="2374" t="s">
        <v>200</v>
      </c>
      <c r="Y13" s="2374"/>
      <c r="Z13" s="2374"/>
      <c r="AA13" s="2374"/>
      <c r="AB13" s="2374"/>
    </row>
    <row r="14" spans="1:30" s="293" customFormat="1" ht="14.25" thickTop="1" thickBot="1">
      <c r="A14" s="44"/>
      <c r="B14" s="228"/>
      <c r="C14" s="228" t="s">
        <v>34</v>
      </c>
      <c r="D14" s="228"/>
      <c r="E14" s="228" t="s">
        <v>66</v>
      </c>
      <c r="F14" s="228" t="s">
        <v>136</v>
      </c>
      <c r="G14" s="45" t="s">
        <v>134</v>
      </c>
      <c r="H14" s="39"/>
      <c r="I14" s="295" t="s">
        <v>86</v>
      </c>
      <c r="J14" s="295" t="s">
        <v>87</v>
      </c>
      <c r="K14" s="295" t="s">
        <v>88</v>
      </c>
      <c r="L14" s="295" t="s">
        <v>89</v>
      </c>
      <c r="M14" s="296" t="s">
        <v>90</v>
      </c>
      <c r="N14" s="295" t="s">
        <v>86</v>
      </c>
      <c r="O14" s="295" t="s">
        <v>87</v>
      </c>
      <c r="P14" s="295" t="s">
        <v>88</v>
      </c>
      <c r="Q14" s="295" t="s">
        <v>89</v>
      </c>
      <c r="R14" s="296" t="s">
        <v>90</v>
      </c>
      <c r="S14" s="295" t="s">
        <v>86</v>
      </c>
      <c r="T14" s="295" t="s">
        <v>87</v>
      </c>
      <c r="U14" s="295" t="s">
        <v>88</v>
      </c>
      <c r="V14" s="295" t="s">
        <v>89</v>
      </c>
      <c r="W14" s="296" t="s">
        <v>90</v>
      </c>
      <c r="X14" s="297" t="s">
        <v>86</v>
      </c>
      <c r="Y14" s="297" t="s">
        <v>87</v>
      </c>
      <c r="Z14" s="297" t="s">
        <v>88</v>
      </c>
      <c r="AA14" s="297" t="s">
        <v>89</v>
      </c>
      <c r="AB14" s="298" t="s">
        <v>90</v>
      </c>
    </row>
    <row r="15" spans="1:30" s="293" customFormat="1" ht="13.5" thickTop="1">
      <c r="A15" s="30"/>
      <c r="B15" s="39"/>
      <c r="C15" s="39"/>
      <c r="D15" s="39"/>
      <c r="E15" s="39"/>
      <c r="F15" s="39"/>
      <c r="G15" s="31"/>
      <c r="H15" s="39"/>
      <c r="I15" s="343"/>
      <c r="J15" s="343"/>
      <c r="K15" s="343"/>
      <c r="L15" s="343"/>
      <c r="M15" s="711"/>
      <c r="N15" s="343"/>
      <c r="O15" s="343"/>
      <c r="P15" s="343"/>
      <c r="Q15" s="343"/>
      <c r="R15" s="711"/>
      <c r="S15" s="343"/>
      <c r="T15" s="343"/>
      <c r="U15" s="343"/>
      <c r="V15" s="343"/>
      <c r="W15" s="711"/>
      <c r="X15" s="344"/>
      <c r="Y15" s="344"/>
      <c r="Z15" s="344"/>
      <c r="AA15" s="344"/>
      <c r="AB15" s="345"/>
    </row>
    <row r="16" spans="1:30" ht="13.9" customHeight="1">
      <c r="C16" s="420" t="s">
        <v>68</v>
      </c>
      <c r="D16" s="329"/>
      <c r="E16" s="329"/>
      <c r="F16" s="329"/>
      <c r="G16" s="329"/>
      <c r="H16" s="531"/>
      <c r="I16" s="178"/>
      <c r="J16" s="178"/>
      <c r="K16" s="178"/>
      <c r="L16" s="178"/>
      <c r="M16" s="178"/>
      <c r="R16" s="178"/>
      <c r="Z16" s="226"/>
      <c r="AA16" s="226"/>
      <c r="AB16" s="226"/>
      <c r="AC16" s="226"/>
      <c r="AD16" s="226"/>
    </row>
    <row r="17" spans="1:30" ht="13.9" customHeight="1">
      <c r="A17" s="325" t="s">
        <v>69</v>
      </c>
      <c r="B17" s="331">
        <v>3452</v>
      </c>
      <c r="C17" s="420" t="s">
        <v>60</v>
      </c>
      <c r="F17" s="326"/>
      <c r="G17" s="326"/>
      <c r="H17" s="418"/>
      <c r="I17" s="178"/>
      <c r="J17" s="178"/>
      <c r="K17" s="178"/>
      <c r="L17" s="178"/>
      <c r="M17" s="178"/>
      <c r="R17" s="178"/>
      <c r="X17" s="226"/>
      <c r="Y17" s="226"/>
      <c r="Z17" s="226"/>
      <c r="AA17" s="226"/>
      <c r="AB17" s="226"/>
      <c r="AC17" s="226"/>
      <c r="AD17" s="226"/>
    </row>
    <row r="18" spans="1:30" ht="13.9" customHeight="1">
      <c r="A18" s="330"/>
      <c r="B18" s="330">
        <v>80</v>
      </c>
      <c r="C18" s="494" t="s">
        <v>53</v>
      </c>
      <c r="D18" s="493"/>
      <c r="E18" s="493"/>
      <c r="F18" s="493"/>
      <c r="G18" s="493"/>
      <c r="H18" s="745"/>
      <c r="I18" s="178"/>
      <c r="J18" s="178"/>
      <c r="K18" s="178"/>
      <c r="L18" s="178"/>
      <c r="M18" s="178"/>
      <c r="R18" s="178"/>
      <c r="X18" s="226"/>
      <c r="Y18" s="226"/>
      <c r="Z18" s="226"/>
      <c r="AA18" s="226"/>
      <c r="AB18" s="226"/>
      <c r="AC18" s="226"/>
      <c r="AD18" s="226"/>
    </row>
    <row r="19" spans="1:30" ht="14.45" customHeight="1">
      <c r="A19" s="330"/>
      <c r="B19" s="489">
        <v>80.103999999999999</v>
      </c>
      <c r="C19" s="427" t="s">
        <v>228</v>
      </c>
      <c r="D19" s="493"/>
      <c r="E19" s="493"/>
      <c r="F19" s="493"/>
      <c r="G19" s="493"/>
      <c r="H19" s="745"/>
      <c r="I19" s="178"/>
      <c r="J19" s="178"/>
      <c r="K19" s="178"/>
      <c r="L19" s="178"/>
      <c r="M19" s="178"/>
      <c r="R19" s="178"/>
      <c r="Z19" s="226"/>
      <c r="AA19" s="226"/>
      <c r="AB19" s="226"/>
      <c r="AC19" s="226"/>
      <c r="AD19" s="226"/>
    </row>
    <row r="20" spans="1:30" ht="14.45" customHeight="1">
      <c r="A20" s="330"/>
      <c r="B20" s="508">
        <v>63</v>
      </c>
      <c r="C20" s="494" t="s">
        <v>229</v>
      </c>
      <c r="D20" s="493"/>
      <c r="E20" s="493"/>
      <c r="F20" s="493"/>
      <c r="G20" s="493"/>
      <c r="H20" s="745"/>
      <c r="I20" s="178"/>
      <c r="J20" s="178"/>
      <c r="K20" s="178"/>
      <c r="L20" s="178"/>
      <c r="M20" s="178"/>
      <c r="R20" s="178"/>
      <c r="Z20" s="226"/>
      <c r="AA20" s="226"/>
      <c r="AB20" s="226"/>
      <c r="AC20" s="226"/>
      <c r="AD20" s="226"/>
    </row>
    <row r="21" spans="1:30" ht="14.45" customHeight="1">
      <c r="A21" s="330"/>
      <c r="B21" s="508" t="s">
        <v>219</v>
      </c>
      <c r="C21" s="494" t="s">
        <v>230</v>
      </c>
      <c r="D21" s="335"/>
      <c r="E21" s="336">
        <v>2000</v>
      </c>
      <c r="F21" s="632">
        <v>0</v>
      </c>
      <c r="G21" s="336">
        <f t="shared" ref="G21:G27" si="0">SUM(E21:F21)</f>
        <v>2000</v>
      </c>
      <c r="H21" s="746" t="s">
        <v>273</v>
      </c>
      <c r="I21" s="178" t="s">
        <v>131</v>
      </c>
      <c r="J21" s="178" t="s">
        <v>128</v>
      </c>
      <c r="K21" s="178" t="s">
        <v>231</v>
      </c>
      <c r="L21" s="178">
        <v>100</v>
      </c>
      <c r="M21" s="322">
        <v>4011002038</v>
      </c>
      <c r="R21" s="178"/>
      <c r="S21" s="178" t="s">
        <v>126</v>
      </c>
      <c r="T21" s="178" t="s">
        <v>132</v>
      </c>
      <c r="U21" s="178" t="s">
        <v>127</v>
      </c>
      <c r="V21" s="178">
        <v>100</v>
      </c>
      <c r="W21" s="178">
        <v>4021001003</v>
      </c>
      <c r="Z21" s="226"/>
      <c r="AA21" s="226"/>
      <c r="AB21" s="226"/>
      <c r="AC21" s="226"/>
      <c r="AD21" s="226"/>
    </row>
    <row r="22" spans="1:30" ht="14.45" customHeight="1">
      <c r="A22" s="330"/>
      <c r="B22" s="508" t="s">
        <v>232</v>
      </c>
      <c r="C22" s="494" t="s">
        <v>233</v>
      </c>
      <c r="D22" s="335"/>
      <c r="E22" s="336">
        <v>1000</v>
      </c>
      <c r="F22" s="632">
        <v>0</v>
      </c>
      <c r="G22" s="336">
        <f t="shared" si="0"/>
        <v>1000</v>
      </c>
      <c r="H22" s="746" t="s">
        <v>273</v>
      </c>
      <c r="I22" s="178" t="s">
        <v>131</v>
      </c>
      <c r="J22" s="178" t="s">
        <v>128</v>
      </c>
      <c r="K22" s="178" t="s">
        <v>233</v>
      </c>
      <c r="L22" s="178">
        <v>100</v>
      </c>
      <c r="M22" s="322" t="s">
        <v>234</v>
      </c>
      <c r="R22" s="178"/>
      <c r="S22" s="178" t="s">
        <v>126</v>
      </c>
      <c r="T22" s="178" t="s">
        <v>132</v>
      </c>
      <c r="U22" s="178" t="s">
        <v>127</v>
      </c>
      <c r="V22" s="178">
        <v>100</v>
      </c>
      <c r="W22" s="178">
        <v>4021001003</v>
      </c>
      <c r="Z22" s="226"/>
      <c r="AA22" s="226"/>
      <c r="AB22" s="226"/>
      <c r="AC22" s="226"/>
      <c r="AD22" s="226"/>
    </row>
    <row r="23" spans="1:30" s="509" customFormat="1">
      <c r="A23" s="419" t="s">
        <v>250</v>
      </c>
      <c r="B23" s="508" t="s">
        <v>259</v>
      </c>
      <c r="C23" s="330" t="s">
        <v>262</v>
      </c>
      <c r="D23" s="308"/>
      <c r="E23" s="307">
        <v>2500</v>
      </c>
      <c r="F23" s="633">
        <v>0</v>
      </c>
      <c r="G23" s="336">
        <f t="shared" si="0"/>
        <v>2500</v>
      </c>
      <c r="H23" s="747" t="s">
        <v>263</v>
      </c>
      <c r="I23" s="178" t="s">
        <v>129</v>
      </c>
      <c r="J23" s="178" t="s">
        <v>73</v>
      </c>
      <c r="K23" s="178" t="s">
        <v>288</v>
      </c>
      <c r="L23" s="178">
        <v>100</v>
      </c>
      <c r="M23" s="178" t="s">
        <v>289</v>
      </c>
      <c r="N23" s="510"/>
      <c r="O23" s="510"/>
      <c r="P23" s="510"/>
      <c r="Q23" s="510"/>
      <c r="R23" s="510"/>
      <c r="S23" s="510"/>
      <c r="T23" s="510"/>
      <c r="U23" s="510"/>
      <c r="V23" s="510"/>
      <c r="W23" s="510"/>
      <c r="X23" s="510"/>
      <c r="Y23" s="510"/>
    </row>
    <row r="24" spans="1:30" s="509" customFormat="1" ht="25.5">
      <c r="A24" s="419" t="s">
        <v>250</v>
      </c>
      <c r="B24" s="508" t="s">
        <v>260</v>
      </c>
      <c r="C24" s="330" t="s">
        <v>272</v>
      </c>
      <c r="D24" s="308"/>
      <c r="E24" s="307">
        <v>800</v>
      </c>
      <c r="F24" s="633">
        <v>0</v>
      </c>
      <c r="G24" s="336">
        <f t="shared" si="0"/>
        <v>800</v>
      </c>
      <c r="H24" s="747" t="s">
        <v>263</v>
      </c>
      <c r="I24" s="178" t="s">
        <v>129</v>
      </c>
      <c r="J24" s="178" t="s">
        <v>73</v>
      </c>
      <c r="K24" s="178" t="s">
        <v>290</v>
      </c>
      <c r="L24" s="178">
        <v>100</v>
      </c>
      <c r="M24" s="178" t="s">
        <v>291</v>
      </c>
      <c r="N24" s="510"/>
      <c r="O24" s="510"/>
      <c r="P24" s="510"/>
      <c r="Q24" s="510"/>
      <c r="R24" s="510"/>
      <c r="S24" s="510"/>
      <c r="T24" s="510"/>
      <c r="U24" s="510"/>
      <c r="V24" s="510"/>
      <c r="W24" s="510"/>
      <c r="X24" s="510"/>
      <c r="Y24" s="510"/>
    </row>
    <row r="25" spans="1:30" s="509" customFormat="1" ht="25.5">
      <c r="A25" s="419" t="s">
        <v>250</v>
      </c>
      <c r="B25" s="508" t="s">
        <v>261</v>
      </c>
      <c r="C25" s="330" t="s">
        <v>287</v>
      </c>
      <c r="D25" s="308"/>
      <c r="E25" s="307">
        <v>100</v>
      </c>
      <c r="F25" s="633">
        <v>0</v>
      </c>
      <c r="G25" s="336">
        <f t="shared" si="0"/>
        <v>100</v>
      </c>
      <c r="H25" s="747" t="s">
        <v>253</v>
      </c>
      <c r="I25" s="178" t="s">
        <v>131</v>
      </c>
      <c r="J25" s="178" t="s">
        <v>128</v>
      </c>
      <c r="K25" s="178" t="s">
        <v>218</v>
      </c>
      <c r="L25" s="178">
        <v>100</v>
      </c>
      <c r="M25" s="178" t="s">
        <v>292</v>
      </c>
      <c r="N25" s="510"/>
      <c r="O25" s="510"/>
      <c r="P25" s="510"/>
      <c r="Q25" s="510"/>
      <c r="R25" s="510"/>
      <c r="S25" s="510"/>
      <c r="T25" s="510"/>
      <c r="U25" s="510"/>
      <c r="V25" s="510"/>
      <c r="W25" s="510"/>
      <c r="X25" s="510"/>
      <c r="Y25" s="510"/>
    </row>
    <row r="26" spans="1:30" s="509" customFormat="1" ht="14.45" customHeight="1">
      <c r="A26" s="419" t="s">
        <v>250</v>
      </c>
      <c r="B26" s="508" t="s">
        <v>267</v>
      </c>
      <c r="C26" s="330" t="s">
        <v>269</v>
      </c>
      <c r="D26" s="308"/>
      <c r="E26" s="307">
        <v>2000</v>
      </c>
      <c r="F26" s="633">
        <v>0</v>
      </c>
      <c r="G26" s="336">
        <f t="shared" si="0"/>
        <v>2000</v>
      </c>
      <c r="H26" s="747" t="s">
        <v>275</v>
      </c>
      <c r="I26" s="178" t="s">
        <v>131</v>
      </c>
      <c r="J26" s="178" t="s">
        <v>128</v>
      </c>
      <c r="K26" s="178" t="s">
        <v>269</v>
      </c>
      <c r="L26" s="178">
        <v>100</v>
      </c>
      <c r="M26" s="178" t="s">
        <v>293</v>
      </c>
      <c r="N26" s="510"/>
      <c r="O26" s="510"/>
      <c r="P26" s="510"/>
      <c r="Q26" s="510"/>
      <c r="R26" s="510"/>
      <c r="S26" s="510"/>
      <c r="T26" s="510"/>
      <c r="U26" s="510"/>
      <c r="V26" s="510"/>
      <c r="W26" s="510"/>
      <c r="X26" s="510"/>
      <c r="Y26" s="510"/>
    </row>
    <row r="27" spans="1:30" s="509" customFormat="1">
      <c r="A27" s="419" t="s">
        <v>250</v>
      </c>
      <c r="B27" s="508" t="s">
        <v>268</v>
      </c>
      <c r="C27" s="330" t="s">
        <v>286</v>
      </c>
      <c r="D27" s="308"/>
      <c r="E27" s="307">
        <v>1500</v>
      </c>
      <c r="F27" s="633">
        <v>0</v>
      </c>
      <c r="G27" s="336">
        <f t="shared" si="0"/>
        <v>1500</v>
      </c>
      <c r="H27" s="747" t="s">
        <v>276</v>
      </c>
      <c r="I27" s="178" t="s">
        <v>131</v>
      </c>
      <c r="J27" s="178" t="s">
        <v>128</v>
      </c>
      <c r="K27" s="178" t="s">
        <v>286</v>
      </c>
      <c r="L27" s="178">
        <v>100</v>
      </c>
      <c r="M27" s="178" t="s">
        <v>294</v>
      </c>
      <c r="N27" s="510"/>
      <c r="O27" s="510"/>
      <c r="P27" s="510"/>
      <c r="Q27" s="510"/>
      <c r="R27" s="510"/>
      <c r="S27" s="510"/>
      <c r="T27" s="510"/>
      <c r="U27" s="510"/>
      <c r="V27" s="510"/>
      <c r="W27" s="510"/>
      <c r="X27" s="510"/>
      <c r="Y27" s="510"/>
    </row>
    <row r="28" spans="1:30" ht="14.1" customHeight="1">
      <c r="A28" s="330" t="s">
        <v>64</v>
      </c>
      <c r="B28" s="508">
        <v>63</v>
      </c>
      <c r="C28" s="494" t="s">
        <v>229</v>
      </c>
      <c r="D28" s="335"/>
      <c r="E28" s="460">
        <f>SUM(E21:E27)</f>
        <v>9900</v>
      </c>
      <c r="F28" s="634">
        <f>SUM(F21:F22)</f>
        <v>0</v>
      </c>
      <c r="G28" s="460">
        <f>SUM(G21:G27)</f>
        <v>9900</v>
      </c>
      <c r="H28" s="746"/>
      <c r="I28" s="178"/>
      <c r="J28" s="178"/>
      <c r="K28" s="178"/>
      <c r="L28" s="178"/>
      <c r="M28" s="178"/>
      <c r="R28" s="178"/>
      <c r="Z28" s="226"/>
      <c r="AA28" s="226"/>
      <c r="AB28" s="226"/>
      <c r="AC28" s="226"/>
      <c r="AD28" s="226"/>
    </row>
    <row r="29" spans="1:30" ht="14.1" customHeight="1">
      <c r="A29" s="330" t="s">
        <v>64</v>
      </c>
      <c r="B29" s="489">
        <v>80.103999999999999</v>
      </c>
      <c r="C29" s="427" t="s">
        <v>228</v>
      </c>
      <c r="D29" s="308"/>
      <c r="E29" s="310">
        <f t="shared" ref="E29:F29" si="1">E28</f>
        <v>9900</v>
      </c>
      <c r="F29" s="635">
        <f t="shared" si="1"/>
        <v>0</v>
      </c>
      <c r="G29" s="310">
        <f t="shared" ref="G29:G31" si="2">G28</f>
        <v>9900</v>
      </c>
      <c r="H29" s="613"/>
      <c r="I29" s="178"/>
      <c r="J29" s="178"/>
      <c r="K29" s="178"/>
      <c r="L29" s="178"/>
      <c r="M29" s="178"/>
      <c r="R29" s="178"/>
      <c r="Z29" s="226"/>
      <c r="AA29" s="226"/>
      <c r="AB29" s="226"/>
      <c r="AC29" s="226"/>
      <c r="AD29" s="226"/>
    </row>
    <row r="30" spans="1:30" ht="14.1" customHeight="1">
      <c r="A30" s="330" t="s">
        <v>64</v>
      </c>
      <c r="B30" s="330">
        <v>80</v>
      </c>
      <c r="C30" s="494" t="s">
        <v>53</v>
      </c>
      <c r="D30" s="422"/>
      <c r="E30" s="310">
        <f>E29</f>
        <v>9900</v>
      </c>
      <c r="F30" s="635">
        <f t="shared" ref="F30:F31" si="3">F29</f>
        <v>0</v>
      </c>
      <c r="G30" s="310">
        <f t="shared" si="2"/>
        <v>9900</v>
      </c>
      <c r="H30" s="612"/>
      <c r="I30" s="178"/>
      <c r="J30" s="178"/>
      <c r="K30" s="178"/>
      <c r="L30" s="178"/>
      <c r="M30" s="178"/>
      <c r="R30" s="178"/>
      <c r="Z30" s="226"/>
      <c r="AA30" s="226"/>
      <c r="AB30" s="226"/>
      <c r="AC30" s="226"/>
      <c r="AD30" s="226"/>
    </row>
    <row r="31" spans="1:30" s="428" customFormat="1" ht="14.1" customHeight="1">
      <c r="A31" s="330" t="s">
        <v>64</v>
      </c>
      <c r="B31" s="425">
        <v>3452</v>
      </c>
      <c r="C31" s="427" t="s">
        <v>60</v>
      </c>
      <c r="D31" s="422"/>
      <c r="E31" s="307">
        <f>E30</f>
        <v>9900</v>
      </c>
      <c r="F31" s="633">
        <f t="shared" si="3"/>
        <v>0</v>
      </c>
      <c r="G31" s="307">
        <f t="shared" si="2"/>
        <v>9900</v>
      </c>
      <c r="H31" s="612"/>
      <c r="I31" s="179"/>
      <c r="J31" s="179"/>
      <c r="K31" s="179"/>
      <c r="L31" s="179"/>
      <c r="M31" s="179"/>
      <c r="N31" s="179"/>
      <c r="O31" s="179"/>
      <c r="P31" s="179"/>
      <c r="Q31" s="179"/>
      <c r="R31" s="179"/>
      <c r="S31" s="179"/>
      <c r="T31" s="179"/>
      <c r="U31" s="179"/>
      <c r="V31" s="179"/>
      <c r="W31" s="179"/>
      <c r="X31" s="179"/>
      <c r="Y31" s="179"/>
    </row>
    <row r="32" spans="1:30" ht="14.1" customHeight="1">
      <c r="A32" s="334" t="s">
        <v>64</v>
      </c>
      <c r="B32" s="334"/>
      <c r="C32" s="430" t="s">
        <v>68</v>
      </c>
      <c r="D32" s="423"/>
      <c r="E32" s="305">
        <f t="shared" ref="E32" si="4">E31</f>
        <v>9900</v>
      </c>
      <c r="F32" s="636">
        <f t="shared" ref="F32:G32" si="5">F31</f>
        <v>0</v>
      </c>
      <c r="G32" s="305">
        <f t="shared" si="5"/>
        <v>9900</v>
      </c>
      <c r="H32" s="612"/>
      <c r="I32" s="179"/>
      <c r="J32" s="179"/>
      <c r="K32" s="179"/>
      <c r="L32" s="179"/>
      <c r="M32" s="179"/>
      <c r="N32" s="179"/>
      <c r="O32" s="179"/>
      <c r="P32" s="179"/>
      <c r="Q32" s="179"/>
      <c r="R32" s="179"/>
      <c r="S32" s="179"/>
      <c r="T32" s="179"/>
      <c r="U32" s="179"/>
      <c r="V32" s="179"/>
      <c r="W32" s="179"/>
      <c r="X32" s="179"/>
      <c r="Y32" s="179"/>
      <c r="Z32" s="428"/>
      <c r="AA32" s="428"/>
      <c r="AB32" s="428"/>
      <c r="AC32" s="226"/>
      <c r="AD32" s="226"/>
    </row>
    <row r="33" spans="1:30">
      <c r="A33" s="330"/>
      <c r="B33" s="330"/>
      <c r="C33" s="427"/>
      <c r="D33" s="422"/>
      <c r="E33" s="422"/>
      <c r="F33" s="633"/>
      <c r="G33" s="422"/>
      <c r="H33" s="612"/>
      <c r="I33" s="179"/>
      <c r="J33" s="179"/>
      <c r="K33" s="179"/>
      <c r="L33" s="179"/>
      <c r="M33" s="179"/>
      <c r="N33" s="179"/>
      <c r="O33" s="179"/>
      <c r="P33" s="179"/>
      <c r="Q33" s="179"/>
      <c r="R33" s="179"/>
      <c r="S33" s="179"/>
      <c r="T33" s="179"/>
      <c r="U33" s="179"/>
      <c r="V33" s="179"/>
      <c r="W33" s="179"/>
      <c r="X33" s="179"/>
      <c r="Y33" s="179"/>
      <c r="Z33" s="428"/>
      <c r="AA33" s="428"/>
      <c r="AB33" s="428"/>
      <c r="AC33" s="226"/>
      <c r="AD33" s="226"/>
    </row>
    <row r="34" spans="1:30" ht="13.9" customHeight="1">
      <c r="A34" s="330"/>
      <c r="B34" s="330"/>
      <c r="C34" s="427" t="s">
        <v>21</v>
      </c>
      <c r="D34" s="422"/>
      <c r="E34" s="422"/>
      <c r="F34" s="633"/>
      <c r="G34" s="422"/>
      <c r="H34" s="612"/>
      <c r="I34" s="179"/>
      <c r="J34" s="179"/>
      <c r="K34" s="179"/>
      <c r="L34" s="179"/>
      <c r="M34" s="179"/>
      <c r="N34" s="179"/>
      <c r="O34" s="179"/>
      <c r="P34" s="179"/>
      <c r="Q34" s="179"/>
      <c r="R34" s="179"/>
      <c r="S34" s="179"/>
      <c r="T34" s="179"/>
      <c r="U34" s="179"/>
      <c r="V34" s="179"/>
      <c r="W34" s="179"/>
      <c r="X34" s="179"/>
      <c r="Y34" s="179"/>
      <c r="Z34" s="428"/>
      <c r="AA34" s="428"/>
      <c r="AB34" s="428"/>
      <c r="AC34" s="226"/>
      <c r="AD34" s="226"/>
    </row>
    <row r="35" spans="1:30" ht="13.9" customHeight="1">
      <c r="A35" s="330" t="s">
        <v>69</v>
      </c>
      <c r="B35" s="425">
        <v>5452</v>
      </c>
      <c r="C35" s="427" t="s">
        <v>35</v>
      </c>
      <c r="D35" s="422"/>
      <c r="E35" s="422"/>
      <c r="F35" s="633"/>
      <c r="G35" s="422"/>
      <c r="H35" s="612"/>
      <c r="I35" s="178"/>
      <c r="J35" s="178"/>
      <c r="K35" s="178"/>
      <c r="L35" s="178"/>
      <c r="M35" s="178"/>
      <c r="R35" s="178"/>
      <c r="Z35" s="226"/>
      <c r="AA35" s="226"/>
      <c r="AB35" s="226"/>
      <c r="AC35" s="226"/>
      <c r="AD35" s="226"/>
    </row>
    <row r="36" spans="1:30" ht="13.9" customHeight="1">
      <c r="A36" s="330"/>
      <c r="B36" s="498">
        <v>1</v>
      </c>
      <c r="C36" s="494" t="s">
        <v>112</v>
      </c>
      <c r="D36" s="507"/>
      <c r="E36" s="507"/>
      <c r="F36" s="637"/>
      <c r="G36" s="507"/>
      <c r="H36" s="748"/>
      <c r="I36" s="178"/>
      <c r="J36" s="178"/>
      <c r="K36" s="178"/>
      <c r="L36" s="178"/>
      <c r="M36" s="178"/>
      <c r="R36" s="178"/>
      <c r="Z36" s="226"/>
      <c r="AA36" s="226"/>
      <c r="AB36" s="226"/>
      <c r="AC36" s="226"/>
      <c r="AD36" s="226"/>
    </row>
    <row r="37" spans="1:30" s="224" customFormat="1" ht="13.9" customHeight="1">
      <c r="A37" s="497"/>
      <c r="B37" s="489">
        <v>1.101</v>
      </c>
      <c r="C37" s="427" t="s">
        <v>116</v>
      </c>
      <c r="D37" s="507"/>
      <c r="E37" s="507"/>
      <c r="F37" s="637"/>
      <c r="G37" s="507"/>
      <c r="H37" s="748"/>
      <c r="I37" s="180"/>
      <c r="J37" s="180"/>
      <c r="K37" s="180"/>
      <c r="L37" s="180"/>
      <c r="M37" s="180"/>
      <c r="N37" s="180"/>
      <c r="O37" s="180"/>
      <c r="P37" s="180"/>
      <c r="Q37" s="180"/>
      <c r="R37" s="180"/>
      <c r="S37" s="180"/>
      <c r="T37" s="180"/>
      <c r="U37" s="180"/>
      <c r="V37" s="180"/>
      <c r="W37" s="180"/>
      <c r="X37" s="180"/>
      <c r="Y37" s="180"/>
    </row>
    <row r="38" spans="1:30" s="506" customFormat="1" ht="25.5">
      <c r="A38" s="497"/>
      <c r="B38" s="498">
        <v>50</v>
      </c>
      <c r="C38" s="494" t="s">
        <v>182</v>
      </c>
      <c r="D38" s="335"/>
      <c r="E38" s="493"/>
      <c r="F38" s="632"/>
      <c r="G38" s="493"/>
      <c r="H38" s="745"/>
      <c r="I38" s="505"/>
      <c r="J38" s="505"/>
      <c r="K38" s="505"/>
      <c r="L38" s="505"/>
      <c r="M38" s="505"/>
      <c r="N38" s="505"/>
      <c r="O38" s="505"/>
      <c r="P38" s="505"/>
      <c r="Q38" s="505"/>
      <c r="R38" s="505"/>
      <c r="S38" s="505"/>
      <c r="T38" s="505"/>
      <c r="U38" s="505"/>
      <c r="V38" s="505"/>
      <c r="W38" s="505"/>
      <c r="X38" s="505"/>
      <c r="Y38" s="505"/>
    </row>
    <row r="39" spans="1:30" s="506" customFormat="1" ht="13.9" customHeight="1">
      <c r="A39" s="497"/>
      <c r="B39" s="498">
        <v>81</v>
      </c>
      <c r="C39" s="494" t="s">
        <v>117</v>
      </c>
      <c r="D39" s="335"/>
      <c r="E39" s="493"/>
      <c r="F39" s="632"/>
      <c r="G39" s="493"/>
      <c r="H39" s="745"/>
      <c r="I39" s="505"/>
      <c r="J39" s="505"/>
      <c r="K39" s="505"/>
      <c r="L39" s="505"/>
      <c r="M39" s="505"/>
      <c r="N39" s="505"/>
      <c r="O39" s="505"/>
      <c r="P39" s="505"/>
      <c r="Q39" s="505"/>
      <c r="R39" s="505"/>
      <c r="S39" s="505"/>
      <c r="T39" s="505"/>
      <c r="U39" s="505"/>
      <c r="V39" s="505"/>
      <c r="W39" s="505"/>
      <c r="X39" s="505"/>
      <c r="Y39" s="505"/>
    </row>
    <row r="40" spans="1:30" s="224" customFormat="1" ht="40.15" customHeight="1">
      <c r="A40" s="455" t="s">
        <v>250</v>
      </c>
      <c r="B40" s="499" t="s">
        <v>264</v>
      </c>
      <c r="C40" s="456" t="s">
        <v>265</v>
      </c>
      <c r="D40" s="308"/>
      <c r="E40" s="310">
        <v>8928</v>
      </c>
      <c r="F40" s="635">
        <v>0</v>
      </c>
      <c r="G40" s="307">
        <f t="shared" ref="G40" si="6">SUM(E40:F40)</f>
        <v>8928</v>
      </c>
      <c r="H40" s="747" t="s">
        <v>263</v>
      </c>
      <c r="I40" s="178" t="s">
        <v>44</v>
      </c>
      <c r="J40" s="178" t="s">
        <v>295</v>
      </c>
      <c r="K40" s="178" t="s">
        <v>296</v>
      </c>
      <c r="L40" s="178">
        <v>100</v>
      </c>
      <c r="M40" s="178" t="s">
        <v>297</v>
      </c>
      <c r="N40" s="180"/>
      <c r="O40" s="180"/>
      <c r="P40" s="180"/>
      <c r="Q40" s="180"/>
      <c r="R40" s="180"/>
      <c r="S40" s="180"/>
      <c r="T40" s="180"/>
      <c r="U40" s="180"/>
      <c r="V40" s="180"/>
      <c r="W40" s="180"/>
      <c r="X40" s="180"/>
      <c r="Y40" s="180"/>
    </row>
    <row r="41" spans="1:30" s="224" customFormat="1" ht="13.9" customHeight="1">
      <c r="A41" s="497" t="s">
        <v>64</v>
      </c>
      <c r="B41" s="498">
        <v>81</v>
      </c>
      <c r="C41" s="494" t="s">
        <v>117</v>
      </c>
      <c r="D41" s="335"/>
      <c r="E41" s="460">
        <f>SUM(E40:E40)</f>
        <v>8928</v>
      </c>
      <c r="F41" s="634">
        <f>SUM(F40:F40)</f>
        <v>0</v>
      </c>
      <c r="G41" s="460">
        <f>SUM(G40:G40)</f>
        <v>8928</v>
      </c>
      <c r="H41" s="746"/>
      <c r="I41" s="180"/>
      <c r="J41" s="180"/>
      <c r="K41" s="180"/>
      <c r="L41" s="180"/>
      <c r="M41" s="180"/>
      <c r="N41" s="180"/>
      <c r="O41" s="180"/>
      <c r="P41" s="180"/>
      <c r="Q41" s="180"/>
      <c r="R41" s="180"/>
      <c r="S41" s="180"/>
      <c r="T41" s="180"/>
      <c r="U41" s="180"/>
      <c r="V41" s="180"/>
      <c r="W41" s="180"/>
      <c r="X41" s="180"/>
      <c r="Y41" s="180"/>
    </row>
    <row r="42" spans="1:30" s="224" customFormat="1" ht="30" customHeight="1">
      <c r="A42" s="497" t="s">
        <v>64</v>
      </c>
      <c r="B42" s="498">
        <v>50</v>
      </c>
      <c r="C42" s="494" t="s">
        <v>182</v>
      </c>
      <c r="D42" s="335"/>
      <c r="E42" s="350">
        <f>E41</f>
        <v>8928</v>
      </c>
      <c r="F42" s="638">
        <f t="shared" ref="F42:G42" si="7">F41</f>
        <v>0</v>
      </c>
      <c r="G42" s="350">
        <f t="shared" si="7"/>
        <v>8928</v>
      </c>
      <c r="H42" s="746"/>
      <c r="I42" s="180"/>
      <c r="J42" s="180"/>
      <c r="K42" s="180"/>
      <c r="L42" s="180"/>
      <c r="M42" s="180"/>
      <c r="N42" s="180"/>
      <c r="O42" s="180"/>
      <c r="P42" s="180"/>
      <c r="Q42" s="180"/>
      <c r="R42" s="180"/>
      <c r="S42" s="180"/>
      <c r="T42" s="180"/>
      <c r="U42" s="180"/>
      <c r="V42" s="180"/>
      <c r="W42" s="180"/>
      <c r="X42" s="180"/>
      <c r="Y42" s="180"/>
    </row>
    <row r="43" spans="1:30" s="224" customFormat="1">
      <c r="A43" s="497" t="s">
        <v>64</v>
      </c>
      <c r="B43" s="489">
        <v>1.101</v>
      </c>
      <c r="C43" s="427" t="s">
        <v>116</v>
      </c>
      <c r="D43" s="335"/>
      <c r="E43" s="504">
        <f>SUM(E42,)</f>
        <v>8928</v>
      </c>
      <c r="F43" s="638">
        <f t="shared" ref="F43:G43" si="8">SUM(F42,)</f>
        <v>0</v>
      </c>
      <c r="G43" s="504">
        <f t="shared" si="8"/>
        <v>8928</v>
      </c>
      <c r="H43" s="745"/>
      <c r="I43" s="180"/>
      <c r="J43" s="180"/>
      <c r="K43" s="180"/>
      <c r="L43" s="180"/>
      <c r="M43" s="180"/>
      <c r="N43" s="180"/>
      <c r="O43" s="180"/>
      <c r="P43" s="180"/>
      <c r="Q43" s="180"/>
      <c r="R43" s="180"/>
      <c r="S43" s="180"/>
      <c r="T43" s="180"/>
      <c r="U43" s="180"/>
      <c r="V43" s="180"/>
      <c r="W43" s="180"/>
      <c r="X43" s="180"/>
      <c r="Y43" s="180"/>
    </row>
    <row r="44" spans="1:30" s="224" customFormat="1" ht="10.15" customHeight="1">
      <c r="A44" s="497"/>
      <c r="B44" s="503"/>
      <c r="C44" s="427"/>
      <c r="D44" s="493"/>
      <c r="E44" s="493"/>
      <c r="F44" s="632"/>
      <c r="G44" s="422"/>
      <c r="H44" s="612"/>
      <c r="I44" s="180"/>
      <c r="J44" s="180"/>
      <c r="K44" s="180"/>
      <c r="L44" s="180"/>
      <c r="M44" s="180"/>
      <c r="N44" s="180"/>
      <c r="O44" s="180"/>
      <c r="P44" s="180"/>
      <c r="Q44" s="180"/>
      <c r="R44" s="180"/>
      <c r="S44" s="180"/>
      <c r="T44" s="180"/>
      <c r="U44" s="180"/>
      <c r="V44" s="180"/>
      <c r="W44" s="180"/>
      <c r="X44" s="180"/>
      <c r="Y44" s="180"/>
    </row>
    <row r="45" spans="1:30" s="224" customFormat="1" ht="15.6" customHeight="1">
      <c r="A45" s="497"/>
      <c r="B45" s="489">
        <v>1.1020000000000001</v>
      </c>
      <c r="C45" s="457" t="s">
        <v>227</v>
      </c>
      <c r="D45" s="640"/>
      <c r="E45" s="502"/>
      <c r="F45" s="637"/>
      <c r="G45" s="502"/>
      <c r="H45" s="749"/>
      <c r="I45" s="180"/>
      <c r="J45" s="180"/>
      <c r="K45" s="180"/>
      <c r="L45" s="180"/>
      <c r="M45" s="180"/>
      <c r="N45" s="180"/>
      <c r="O45" s="180"/>
      <c r="P45" s="180"/>
      <c r="Q45" s="180"/>
      <c r="R45" s="180"/>
      <c r="S45" s="180"/>
      <c r="T45" s="180"/>
      <c r="U45" s="180"/>
      <c r="V45" s="180"/>
      <c r="W45" s="180"/>
      <c r="X45" s="180"/>
      <c r="Y45" s="180"/>
    </row>
    <row r="46" spans="1:30" s="224" customFormat="1" ht="13.9" customHeight="1">
      <c r="A46" s="497"/>
      <c r="B46" s="498">
        <v>61</v>
      </c>
      <c r="C46" s="456" t="s">
        <v>55</v>
      </c>
      <c r="D46" s="640"/>
      <c r="E46" s="502"/>
      <c r="F46" s="637"/>
      <c r="G46" s="502"/>
      <c r="H46" s="749"/>
      <c r="I46" s="180"/>
      <c r="J46" s="180"/>
      <c r="K46" s="180"/>
      <c r="L46" s="180"/>
      <c r="M46" s="180"/>
      <c r="N46" s="180"/>
      <c r="O46" s="180"/>
      <c r="P46" s="180"/>
      <c r="Q46" s="180"/>
      <c r="R46" s="180"/>
      <c r="S46" s="180"/>
      <c r="T46" s="180"/>
      <c r="U46" s="180"/>
      <c r="V46" s="180"/>
      <c r="W46" s="180"/>
      <c r="X46" s="180"/>
      <c r="Y46" s="180"/>
    </row>
    <row r="47" spans="1:30" s="224" customFormat="1" ht="26.25" customHeight="1">
      <c r="A47" s="497"/>
      <c r="B47" s="499" t="s">
        <v>224</v>
      </c>
      <c r="C47" s="456" t="s">
        <v>235</v>
      </c>
      <c r="D47" s="308"/>
      <c r="E47" s="307">
        <v>150000</v>
      </c>
      <c r="F47" s="633">
        <v>0</v>
      </c>
      <c r="G47" s="307">
        <f>SUM(E47:F47)</f>
        <v>150000</v>
      </c>
      <c r="H47" s="750" t="s">
        <v>278</v>
      </c>
      <c r="I47" s="484" t="s">
        <v>131</v>
      </c>
      <c r="J47" s="484" t="s">
        <v>128</v>
      </c>
      <c r="K47" s="501" t="s">
        <v>236</v>
      </c>
      <c r="L47" s="484">
        <v>100</v>
      </c>
      <c r="M47" s="500">
        <v>4011002023</v>
      </c>
      <c r="N47" s="180"/>
      <c r="O47" s="180"/>
      <c r="P47" s="180"/>
      <c r="Q47" s="180"/>
      <c r="R47" s="180"/>
      <c r="S47" s="180" t="s">
        <v>119</v>
      </c>
      <c r="T47" s="180" t="s">
        <v>119</v>
      </c>
      <c r="U47" s="180" t="s">
        <v>119</v>
      </c>
      <c r="V47" s="180" t="s">
        <v>119</v>
      </c>
      <c r="W47" s="180" t="s">
        <v>119</v>
      </c>
      <c r="X47" s="180" t="s">
        <v>119</v>
      </c>
      <c r="Y47" s="180" t="s">
        <v>119</v>
      </c>
      <c r="Z47" s="224" t="s">
        <v>119</v>
      </c>
      <c r="AA47" s="224" t="s">
        <v>119</v>
      </c>
      <c r="AB47" s="224" t="s">
        <v>119</v>
      </c>
    </row>
    <row r="48" spans="1:30" s="224" customFormat="1" ht="14.1" customHeight="1">
      <c r="A48" s="497" t="s">
        <v>64</v>
      </c>
      <c r="B48" s="498">
        <v>61</v>
      </c>
      <c r="C48" s="456" t="s">
        <v>55</v>
      </c>
      <c r="D48" s="308"/>
      <c r="E48" s="305">
        <f>SUM(E47:E47)</f>
        <v>150000</v>
      </c>
      <c r="F48" s="636">
        <f>SUM(F47:F47)</f>
        <v>0</v>
      </c>
      <c r="G48" s="305">
        <f>SUM(G47:G47)</f>
        <v>150000</v>
      </c>
      <c r="H48" s="613"/>
      <c r="I48" s="180"/>
      <c r="J48" s="180"/>
      <c r="K48" s="180"/>
      <c r="L48" s="180"/>
      <c r="M48" s="180"/>
      <c r="N48" s="180"/>
      <c r="O48" s="180"/>
      <c r="P48" s="180"/>
      <c r="Q48" s="180"/>
      <c r="R48" s="180"/>
      <c r="S48" s="180"/>
      <c r="T48" s="180"/>
      <c r="U48" s="180"/>
      <c r="V48" s="180"/>
      <c r="W48" s="180"/>
      <c r="X48" s="180"/>
      <c r="Y48" s="180"/>
    </row>
    <row r="49" spans="1:30" s="224" customFormat="1" ht="14.1" customHeight="1">
      <c r="A49" s="497" t="s">
        <v>64</v>
      </c>
      <c r="B49" s="489">
        <v>1.1020000000000001</v>
      </c>
      <c r="C49" s="457" t="s">
        <v>227</v>
      </c>
      <c r="D49" s="308"/>
      <c r="E49" s="305">
        <f>E48</f>
        <v>150000</v>
      </c>
      <c r="F49" s="636">
        <f t="shared" ref="F49:G49" si="9">F48</f>
        <v>0</v>
      </c>
      <c r="G49" s="305">
        <f t="shared" si="9"/>
        <v>150000</v>
      </c>
      <c r="H49" s="613"/>
      <c r="I49" s="180"/>
      <c r="J49" s="180"/>
      <c r="K49" s="180"/>
      <c r="L49" s="180"/>
      <c r="M49" s="180"/>
      <c r="N49" s="180"/>
      <c r="O49" s="180"/>
      <c r="P49" s="180"/>
      <c r="Q49" s="180"/>
      <c r="R49" s="180"/>
      <c r="S49" s="180"/>
      <c r="T49" s="180"/>
      <c r="U49" s="180"/>
      <c r="V49" s="180"/>
      <c r="W49" s="180"/>
      <c r="X49" s="180"/>
      <c r="Y49" s="180"/>
    </row>
    <row r="50" spans="1:30">
      <c r="A50" s="497" t="s">
        <v>64</v>
      </c>
      <c r="B50" s="641">
        <v>1</v>
      </c>
      <c r="C50" s="456" t="s">
        <v>112</v>
      </c>
      <c r="D50" s="308"/>
      <c r="E50" s="302">
        <f>E49+E43</f>
        <v>158928</v>
      </c>
      <c r="F50" s="639">
        <f>F49+F43</f>
        <v>0</v>
      </c>
      <c r="G50" s="302">
        <f>G49+G43</f>
        <v>158928</v>
      </c>
      <c r="H50" s="614"/>
      <c r="I50" s="178"/>
      <c r="J50" s="178"/>
      <c r="K50" s="178"/>
      <c r="L50" s="178"/>
      <c r="M50" s="178"/>
      <c r="R50" s="178"/>
      <c r="Z50" s="226"/>
      <c r="AA50" s="226"/>
      <c r="AB50" s="226"/>
      <c r="AC50" s="226"/>
      <c r="AD50" s="226"/>
    </row>
    <row r="51" spans="1:30" s="224" customFormat="1">
      <c r="A51" s="496" t="s">
        <v>64</v>
      </c>
      <c r="B51" s="495">
        <v>5452</v>
      </c>
      <c r="C51" s="420" t="s">
        <v>35</v>
      </c>
      <c r="D51" s="309"/>
      <c r="E51" s="305">
        <f t="shared" ref="E51:G52" si="10">E50</f>
        <v>158928</v>
      </c>
      <c r="F51" s="636">
        <f t="shared" si="10"/>
        <v>0</v>
      </c>
      <c r="G51" s="305">
        <f t="shared" si="10"/>
        <v>158928</v>
      </c>
      <c r="H51" s="613"/>
      <c r="I51" s="180"/>
      <c r="J51" s="180"/>
      <c r="K51" s="180"/>
      <c r="L51" s="180"/>
      <c r="M51" s="180"/>
      <c r="N51" s="180"/>
      <c r="O51" s="180"/>
      <c r="P51" s="180"/>
      <c r="Q51" s="180"/>
      <c r="R51" s="180"/>
      <c r="S51" s="180"/>
      <c r="T51" s="180"/>
      <c r="U51" s="180"/>
      <c r="V51" s="180"/>
      <c r="W51" s="180"/>
      <c r="X51" s="180"/>
      <c r="Y51" s="180"/>
    </row>
    <row r="52" spans="1:30" s="224" customFormat="1">
      <c r="A52" s="334" t="s">
        <v>64</v>
      </c>
      <c r="B52" s="334"/>
      <c r="C52" s="430" t="s">
        <v>21</v>
      </c>
      <c r="D52" s="308"/>
      <c r="E52" s="307">
        <f t="shared" si="10"/>
        <v>158928</v>
      </c>
      <c r="F52" s="633">
        <f t="shared" si="10"/>
        <v>0</v>
      </c>
      <c r="G52" s="307">
        <f t="shared" si="10"/>
        <v>158928</v>
      </c>
      <c r="H52" s="613"/>
      <c r="I52" s="180"/>
      <c r="J52" s="180"/>
      <c r="K52" s="180"/>
      <c r="L52" s="180"/>
      <c r="M52" s="180"/>
      <c r="N52" s="180"/>
      <c r="O52" s="180"/>
      <c r="P52" s="180"/>
      <c r="Q52" s="180"/>
      <c r="R52" s="180"/>
      <c r="S52" s="180"/>
      <c r="T52" s="180"/>
      <c r="U52" s="180"/>
      <c r="V52" s="180"/>
      <c r="W52" s="180"/>
      <c r="X52" s="180"/>
      <c r="Y52" s="180"/>
    </row>
    <row r="53" spans="1:30">
      <c r="A53" s="334" t="s">
        <v>64</v>
      </c>
      <c r="B53" s="334"/>
      <c r="C53" s="430" t="s">
        <v>65</v>
      </c>
      <c r="D53" s="423"/>
      <c r="E53" s="305">
        <f>E52+E32</f>
        <v>168828</v>
      </c>
      <c r="F53" s="636">
        <f>F52+F32</f>
        <v>0</v>
      </c>
      <c r="G53" s="423">
        <f>G52+G32</f>
        <v>168828</v>
      </c>
      <c r="H53" s="612"/>
      <c r="I53" s="178"/>
      <c r="J53" s="178"/>
      <c r="K53" s="178"/>
      <c r="L53" s="178"/>
      <c r="M53" s="178"/>
      <c r="R53" s="178"/>
      <c r="Z53" s="226"/>
      <c r="AA53" s="226"/>
      <c r="AB53" s="226"/>
      <c r="AC53" s="226"/>
      <c r="AD53" s="226"/>
    </row>
    <row r="54" spans="1:30">
      <c r="A54" s="728" t="s">
        <v>285</v>
      </c>
      <c r="B54" s="728"/>
      <c r="C54" s="728"/>
      <c r="D54" s="728"/>
      <c r="E54" s="728"/>
      <c r="F54" s="728"/>
      <c r="G54" s="728"/>
      <c r="H54" s="610"/>
      <c r="I54" s="488"/>
      <c r="J54" s="488"/>
      <c r="K54" s="488"/>
      <c r="L54" s="488"/>
      <c r="M54" s="488"/>
      <c r="N54" s="179"/>
      <c r="R54" s="178"/>
    </row>
    <row r="55" spans="1:30" ht="15.6" customHeight="1">
      <c r="A55" s="2339" t="s">
        <v>249</v>
      </c>
      <c r="B55" s="2339"/>
      <c r="C55" s="2339"/>
      <c r="D55" s="488"/>
      <c r="E55" s="488"/>
      <c r="F55" s="488"/>
      <c r="G55" s="488"/>
      <c r="H55" s="610"/>
      <c r="I55" s="493"/>
      <c r="J55" s="488"/>
      <c r="K55" s="488"/>
      <c r="L55" s="488"/>
      <c r="M55" s="488"/>
      <c r="N55" s="179"/>
      <c r="R55" s="178"/>
      <c r="W55" s="226"/>
      <c r="X55" s="226"/>
      <c r="Y55" s="226"/>
      <c r="Z55" s="226"/>
      <c r="AA55" s="226"/>
      <c r="AB55" s="226"/>
      <c r="AC55" s="226"/>
      <c r="AD55" s="226"/>
    </row>
    <row r="56" spans="1:30">
      <c r="A56" s="603" t="s">
        <v>273</v>
      </c>
      <c r="B56" s="642" t="s">
        <v>284</v>
      </c>
      <c r="C56" s="604"/>
      <c r="D56" s="488"/>
      <c r="E56" s="488"/>
      <c r="F56" s="488"/>
      <c r="G56" s="488"/>
      <c r="H56" s="610"/>
      <c r="I56" s="493"/>
      <c r="J56" s="488"/>
      <c r="K56" s="488"/>
      <c r="L56" s="488"/>
      <c r="M56" s="488"/>
      <c r="N56" s="179"/>
      <c r="R56" s="178"/>
      <c r="W56" s="226"/>
      <c r="X56" s="226"/>
      <c r="Y56" s="226"/>
      <c r="Z56" s="226"/>
      <c r="AA56" s="226"/>
      <c r="AB56" s="226"/>
      <c r="AC56" s="226"/>
      <c r="AD56" s="226"/>
    </row>
    <row r="57" spans="1:30" ht="14.45" customHeight="1">
      <c r="A57" s="603" t="s">
        <v>274</v>
      </c>
      <c r="B57" s="2339" t="s">
        <v>266</v>
      </c>
      <c r="C57" s="2339"/>
      <c r="D57" s="2339"/>
      <c r="E57" s="2339"/>
      <c r="F57" s="2339"/>
      <c r="G57" s="2339"/>
      <c r="H57" s="610"/>
      <c r="I57" s="493"/>
      <c r="J57" s="488"/>
      <c r="K57" s="488"/>
      <c r="L57" s="488"/>
      <c r="M57" s="488"/>
      <c r="N57" s="179"/>
      <c r="R57" s="178"/>
      <c r="W57" s="226"/>
      <c r="X57" s="226"/>
      <c r="Y57" s="226"/>
      <c r="Z57" s="226"/>
      <c r="AA57" s="226"/>
      <c r="AB57" s="226"/>
      <c r="AC57" s="226"/>
      <c r="AD57" s="226"/>
    </row>
    <row r="58" spans="1:30" ht="14.45" customHeight="1">
      <c r="A58" s="643" t="s">
        <v>253</v>
      </c>
      <c r="B58" s="2367" t="s">
        <v>258</v>
      </c>
      <c r="C58" s="2367"/>
      <c r="D58" s="2367"/>
      <c r="E58" s="2367"/>
      <c r="F58" s="2367"/>
      <c r="G58" s="2367"/>
      <c r="H58" s="2367"/>
      <c r="I58" s="488"/>
      <c r="J58" s="488"/>
      <c r="K58" s="488"/>
      <c r="L58" s="488"/>
      <c r="M58" s="488"/>
      <c r="N58" s="179"/>
      <c r="R58" s="178"/>
      <c r="W58" s="226"/>
      <c r="X58" s="226"/>
      <c r="Y58" s="226"/>
      <c r="Z58" s="226"/>
      <c r="AA58" s="226"/>
      <c r="AB58" s="226"/>
      <c r="AC58" s="226"/>
      <c r="AD58" s="226"/>
    </row>
    <row r="59" spans="1:30">
      <c r="A59" s="643" t="s">
        <v>275</v>
      </c>
      <c r="B59" s="644" t="s">
        <v>277</v>
      </c>
      <c r="C59" s="605"/>
      <c r="D59" s="605"/>
      <c r="E59" s="605"/>
      <c r="F59" s="605"/>
      <c r="G59" s="605"/>
      <c r="H59" s="643"/>
      <c r="I59" s="488"/>
      <c r="J59" s="488"/>
      <c r="K59" s="488"/>
      <c r="L59" s="488"/>
      <c r="M59" s="488"/>
      <c r="N59" s="179"/>
      <c r="R59" s="178"/>
      <c r="W59" s="226"/>
      <c r="X59" s="226"/>
      <c r="Y59" s="226"/>
      <c r="Z59" s="226"/>
      <c r="AA59" s="226"/>
      <c r="AB59" s="226"/>
      <c r="AC59" s="226"/>
      <c r="AD59" s="226"/>
    </row>
    <row r="60" spans="1:30">
      <c r="A60" s="643" t="s">
        <v>276</v>
      </c>
      <c r="B60" s="644" t="s">
        <v>286</v>
      </c>
      <c r="C60" s="605"/>
      <c r="D60" s="605"/>
      <c r="E60" s="605"/>
      <c r="F60" s="605"/>
      <c r="G60" s="605"/>
      <c r="H60" s="643"/>
      <c r="I60" s="488"/>
      <c r="J60" s="488"/>
      <c r="K60" s="488"/>
      <c r="L60" s="488"/>
      <c r="M60" s="488"/>
      <c r="N60" s="179"/>
      <c r="R60" s="178"/>
      <c r="W60" s="226"/>
      <c r="X60" s="226"/>
      <c r="Y60" s="226"/>
      <c r="Z60" s="226"/>
      <c r="AA60" s="226"/>
      <c r="AB60" s="226"/>
      <c r="AC60" s="226"/>
      <c r="AD60" s="226"/>
    </row>
    <row r="61" spans="1:30" ht="15" customHeight="1">
      <c r="A61" s="643" t="s">
        <v>278</v>
      </c>
      <c r="B61" s="644" t="s">
        <v>279</v>
      </c>
      <c r="C61" s="605"/>
      <c r="D61" s="605"/>
      <c r="E61" s="605"/>
      <c r="F61" s="605"/>
      <c r="G61" s="605"/>
      <c r="H61" s="643"/>
      <c r="I61" s="488"/>
      <c r="J61" s="488"/>
      <c r="K61" s="488"/>
      <c r="L61" s="488"/>
      <c r="M61" s="488"/>
      <c r="N61" s="179"/>
      <c r="R61" s="178"/>
      <c r="W61" s="226"/>
      <c r="X61" s="226"/>
      <c r="Y61" s="226"/>
      <c r="Z61" s="226"/>
      <c r="AA61" s="226"/>
      <c r="AB61" s="226"/>
      <c r="AC61" s="226"/>
      <c r="AD61" s="226"/>
    </row>
    <row r="62" spans="1:30">
      <c r="A62" s="492"/>
      <c r="B62" s="491"/>
      <c r="C62" s="490"/>
      <c r="D62" s="182" t="s">
        <v>74</v>
      </c>
      <c r="E62" s="183" t="s">
        <v>75</v>
      </c>
      <c r="F62" s="182" t="s">
        <v>67</v>
      </c>
      <c r="G62" s="183" t="s">
        <v>134</v>
      </c>
      <c r="H62" s="580"/>
      <c r="I62" s="488"/>
      <c r="J62" s="488"/>
      <c r="K62" s="488"/>
      <c r="L62" s="488"/>
      <c r="M62" s="488"/>
      <c r="N62" s="179"/>
      <c r="R62" s="178"/>
      <c r="W62" s="226"/>
      <c r="X62" s="226"/>
      <c r="Y62" s="226"/>
      <c r="Z62" s="226"/>
      <c r="AA62" s="226"/>
      <c r="AB62" s="226"/>
      <c r="AC62" s="226"/>
      <c r="AD62" s="226"/>
    </row>
    <row r="63" spans="1:30">
      <c r="A63" s="492"/>
      <c r="B63" s="491"/>
      <c r="C63" s="490"/>
      <c r="D63" s="488">
        <f>E47+E25+E21+E22+E26+E27</f>
        <v>156600</v>
      </c>
      <c r="E63" s="488">
        <f>E42+E24+E23</f>
        <v>12228</v>
      </c>
      <c r="F63" s="488"/>
      <c r="G63" s="488">
        <f>F63+E63+D63</f>
        <v>168828</v>
      </c>
      <c r="H63" s="610"/>
      <c r="I63" s="488"/>
      <c r="J63" s="488"/>
      <c r="K63" s="488"/>
      <c r="L63" s="488"/>
      <c r="M63" s="488"/>
      <c r="N63" s="179"/>
      <c r="R63" s="178"/>
      <c r="W63" s="226"/>
      <c r="X63" s="226"/>
      <c r="Y63" s="226"/>
      <c r="Z63" s="226"/>
      <c r="AA63" s="226"/>
      <c r="AB63" s="226"/>
      <c r="AC63" s="226"/>
      <c r="AD63" s="226"/>
    </row>
    <row r="64" spans="1:30">
      <c r="A64" s="492"/>
      <c r="B64" s="491"/>
      <c r="C64" s="490"/>
      <c r="D64" s="488"/>
      <c r="E64" s="488"/>
      <c r="F64" s="488"/>
      <c r="G64" s="488"/>
      <c r="H64" s="610"/>
      <c r="I64" s="488"/>
      <c r="J64" s="488"/>
      <c r="K64" s="488"/>
      <c r="L64" s="488"/>
      <c r="M64" s="488"/>
      <c r="N64" s="179"/>
      <c r="R64" s="178"/>
      <c r="W64" s="226"/>
      <c r="X64" s="226"/>
      <c r="Y64" s="226"/>
      <c r="Z64" s="226"/>
      <c r="AA64" s="226"/>
      <c r="AB64" s="226"/>
      <c r="AC64" s="226"/>
      <c r="AD64" s="226"/>
    </row>
    <row r="65" spans="1:30">
      <c r="A65" s="492"/>
      <c r="B65" s="491"/>
      <c r="C65" s="490"/>
      <c r="D65" s="488"/>
      <c r="E65" s="488"/>
      <c r="F65" s="488"/>
      <c r="G65" s="488"/>
      <c r="H65" s="610"/>
      <c r="I65" s="488"/>
      <c r="J65" s="488"/>
      <c r="K65" s="488"/>
      <c r="L65" s="488"/>
      <c r="M65" s="488"/>
      <c r="N65" s="179"/>
      <c r="R65" s="178"/>
      <c r="W65" s="226"/>
      <c r="X65" s="226"/>
      <c r="Y65" s="226"/>
      <c r="Z65" s="226"/>
      <c r="AA65" s="226"/>
      <c r="AB65" s="226"/>
      <c r="AC65" s="226"/>
      <c r="AD65" s="226"/>
    </row>
    <row r="66" spans="1:30">
      <c r="A66" s="492"/>
      <c r="B66" s="491"/>
      <c r="C66" s="490"/>
      <c r="D66" s="488"/>
      <c r="E66" s="488"/>
      <c r="F66" s="488"/>
      <c r="G66" s="488"/>
      <c r="H66" s="610"/>
      <c r="I66" s="488"/>
      <c r="J66" s="488"/>
      <c r="K66" s="488"/>
      <c r="L66" s="488"/>
      <c r="M66" s="488"/>
      <c r="N66" s="179"/>
      <c r="R66" s="178"/>
      <c r="W66" s="226"/>
      <c r="X66" s="226"/>
      <c r="Y66" s="226"/>
      <c r="Z66" s="226"/>
      <c r="AA66" s="226"/>
      <c r="AB66" s="226"/>
      <c r="AC66" s="226"/>
      <c r="AD66" s="226"/>
    </row>
    <row r="67" spans="1:30">
      <c r="A67" s="492"/>
      <c r="B67" s="491"/>
      <c r="C67" s="490"/>
      <c r="D67" s="488"/>
      <c r="E67" s="488"/>
      <c r="F67" s="488"/>
      <c r="G67" s="488"/>
      <c r="H67" s="610"/>
      <c r="I67" s="488"/>
      <c r="J67" s="488"/>
      <c r="K67" s="488"/>
      <c r="L67" s="488"/>
      <c r="M67" s="488"/>
      <c r="N67" s="179"/>
      <c r="R67" s="178"/>
      <c r="W67" s="226"/>
      <c r="X67" s="226"/>
      <c r="Y67" s="226"/>
      <c r="Z67" s="226"/>
      <c r="AA67" s="226"/>
      <c r="AB67" s="226"/>
      <c r="AC67" s="226"/>
      <c r="AD67" s="226"/>
    </row>
    <row r="68" spans="1:30">
      <c r="A68" s="330"/>
      <c r="B68" s="489"/>
      <c r="C68" s="465"/>
      <c r="D68" s="488"/>
      <c r="E68" s="488"/>
      <c r="F68" s="488"/>
      <c r="G68" s="488"/>
      <c r="H68" s="610"/>
      <c r="I68" s="488"/>
      <c r="J68" s="488"/>
      <c r="K68" s="488"/>
      <c r="L68" s="488"/>
      <c r="M68" s="488"/>
      <c r="N68" s="179"/>
      <c r="R68" s="178"/>
      <c r="W68" s="226"/>
      <c r="X68" s="226"/>
      <c r="Y68" s="226"/>
      <c r="Z68" s="226"/>
      <c r="AA68" s="226"/>
      <c r="AB68" s="226"/>
      <c r="AC68" s="226"/>
      <c r="AD68" s="226"/>
    </row>
    <row r="69" spans="1:30">
      <c r="A69" s="330"/>
      <c r="B69" s="330"/>
      <c r="C69" s="570"/>
      <c r="D69" s="488"/>
      <c r="E69" s="488"/>
      <c r="F69" s="488"/>
      <c r="G69" s="488"/>
      <c r="H69" s="610"/>
      <c r="I69" s="488"/>
      <c r="J69" s="488"/>
      <c r="K69" s="488"/>
      <c r="L69" s="488"/>
      <c r="M69" s="488"/>
      <c r="N69" s="179"/>
      <c r="W69" s="226"/>
      <c r="X69" s="226"/>
      <c r="Y69" s="226"/>
      <c r="Z69" s="226"/>
      <c r="AA69" s="226"/>
      <c r="AB69" s="226"/>
      <c r="AC69" s="226"/>
      <c r="AD69" s="226"/>
    </row>
    <row r="70" spans="1:30">
      <c r="A70" s="330"/>
      <c r="B70" s="330"/>
      <c r="C70" s="570"/>
      <c r="D70" s="317"/>
      <c r="E70" s="317"/>
      <c r="F70" s="317"/>
      <c r="G70" s="317"/>
      <c r="H70" s="317"/>
      <c r="I70" s="317"/>
      <c r="J70" s="317"/>
      <c r="K70" s="338"/>
      <c r="L70" s="338"/>
      <c r="M70" s="338"/>
      <c r="N70" s="179"/>
      <c r="W70" s="226"/>
      <c r="X70" s="226"/>
      <c r="Y70" s="226"/>
      <c r="Z70" s="226"/>
      <c r="AA70" s="226"/>
      <c r="AB70" s="226"/>
      <c r="AC70" s="226"/>
      <c r="AD70" s="226"/>
    </row>
    <row r="71" spans="1:30">
      <c r="A71" s="330"/>
      <c r="B71" s="330"/>
      <c r="C71" s="570"/>
      <c r="D71" s="568"/>
      <c r="E71" s="568"/>
      <c r="F71" s="568"/>
      <c r="G71" s="568"/>
      <c r="H71" s="751"/>
      <c r="I71" s="568"/>
      <c r="J71" s="568"/>
      <c r="K71" s="338"/>
      <c r="L71" s="338"/>
      <c r="M71" s="338"/>
      <c r="N71" s="179"/>
      <c r="W71" s="226"/>
      <c r="X71" s="226"/>
      <c r="Y71" s="226"/>
      <c r="Z71" s="226"/>
      <c r="AA71" s="226"/>
      <c r="AB71" s="226"/>
      <c r="AC71" s="226"/>
      <c r="AD71" s="226"/>
    </row>
    <row r="72" spans="1:30">
      <c r="A72" s="330"/>
      <c r="B72" s="330"/>
      <c r="C72" s="571"/>
      <c r="D72" s="569"/>
      <c r="E72" s="569"/>
      <c r="F72" s="569"/>
      <c r="G72" s="569"/>
      <c r="H72" s="751"/>
      <c r="I72" s="569"/>
      <c r="J72" s="569"/>
      <c r="K72" s="338"/>
      <c r="L72" s="338"/>
      <c r="M72" s="338"/>
      <c r="N72" s="179"/>
      <c r="W72" s="226"/>
      <c r="X72" s="226"/>
      <c r="Y72" s="226"/>
      <c r="Z72" s="226"/>
      <c r="AA72" s="226"/>
      <c r="AB72" s="226"/>
      <c r="AC72" s="226"/>
      <c r="AD72" s="226"/>
    </row>
    <row r="73" spans="1:30">
      <c r="A73" s="330"/>
      <c r="B73" s="330"/>
      <c r="C73" s="570"/>
      <c r="D73" s="338"/>
      <c r="E73" s="338"/>
      <c r="F73" s="338"/>
      <c r="G73" s="338"/>
      <c r="H73" s="610"/>
      <c r="I73" s="338"/>
      <c r="J73" s="338"/>
      <c r="K73" s="338"/>
      <c r="L73" s="338"/>
      <c r="M73" s="338"/>
      <c r="N73" s="179"/>
      <c r="V73" s="487"/>
      <c r="W73" s="226"/>
      <c r="X73" s="226"/>
      <c r="Y73" s="226"/>
      <c r="Z73" s="226"/>
      <c r="AA73" s="226"/>
      <c r="AB73" s="226"/>
      <c r="AC73" s="226"/>
      <c r="AD73" s="226"/>
    </row>
    <row r="74" spans="1:30">
      <c r="A74" s="330"/>
      <c r="B74" s="330"/>
      <c r="C74" s="571"/>
      <c r="D74" s="338"/>
      <c r="E74" s="338"/>
      <c r="F74" s="338"/>
      <c r="G74" s="338"/>
      <c r="H74" s="610"/>
      <c r="I74" s="338"/>
      <c r="J74" s="338"/>
      <c r="K74" s="338"/>
      <c r="L74" s="338"/>
      <c r="M74" s="338"/>
      <c r="N74" s="179"/>
      <c r="Q74" s="328"/>
      <c r="W74" s="226"/>
      <c r="X74" s="226"/>
      <c r="Y74" s="226"/>
      <c r="Z74" s="226"/>
      <c r="AA74" s="226"/>
      <c r="AB74" s="226"/>
      <c r="AC74" s="226"/>
      <c r="AD74" s="226"/>
    </row>
    <row r="75" spans="1:30">
      <c r="A75" s="330"/>
      <c r="B75" s="330"/>
      <c r="C75" s="571"/>
      <c r="D75" s="338"/>
      <c r="E75" s="338"/>
      <c r="F75" s="338"/>
      <c r="G75" s="338"/>
      <c r="H75" s="610"/>
      <c r="I75" s="338"/>
      <c r="J75" s="338"/>
      <c r="K75" s="338"/>
      <c r="L75" s="338"/>
      <c r="M75" s="338"/>
      <c r="N75" s="179"/>
      <c r="Q75" s="328"/>
      <c r="W75" s="226"/>
      <c r="X75" s="226"/>
      <c r="Y75" s="226"/>
      <c r="Z75" s="226"/>
      <c r="AA75" s="226"/>
      <c r="AB75" s="226"/>
      <c r="AC75" s="226"/>
      <c r="AD75" s="226"/>
    </row>
    <row r="76" spans="1:30">
      <c r="A76" s="428"/>
      <c r="B76" s="330"/>
      <c r="C76" s="571"/>
      <c r="D76" s="338"/>
      <c r="E76" s="338"/>
      <c r="F76" s="338"/>
      <c r="G76" s="338"/>
      <c r="H76" s="610"/>
      <c r="I76" s="338"/>
      <c r="J76" s="338"/>
      <c r="K76" s="338"/>
      <c r="L76" s="338"/>
      <c r="M76" s="338"/>
      <c r="N76" s="428"/>
      <c r="O76" s="226"/>
      <c r="P76" s="226"/>
      <c r="Q76" s="226"/>
      <c r="R76" s="226"/>
      <c r="S76" s="226"/>
      <c r="T76" s="226"/>
      <c r="U76" s="226"/>
      <c r="V76" s="226"/>
      <c r="W76" s="226"/>
      <c r="X76" s="226"/>
      <c r="Y76" s="226"/>
      <c r="Z76" s="226"/>
      <c r="AA76" s="226"/>
      <c r="AB76" s="226"/>
      <c r="AC76" s="226"/>
      <c r="AD76" s="226"/>
    </row>
    <row r="77" spans="1:30">
      <c r="A77" s="428"/>
      <c r="B77" s="330"/>
      <c r="C77" s="571"/>
      <c r="D77" s="338"/>
      <c r="E77" s="338"/>
      <c r="F77" s="338"/>
      <c r="G77" s="338"/>
      <c r="H77" s="610"/>
      <c r="I77" s="338"/>
      <c r="J77" s="338"/>
      <c r="K77" s="338"/>
      <c r="L77" s="338"/>
      <c r="M77" s="338"/>
      <c r="N77" s="428"/>
      <c r="O77" s="226"/>
      <c r="P77" s="226"/>
      <c r="Q77" s="226"/>
      <c r="R77" s="226"/>
      <c r="S77" s="226"/>
      <c r="T77" s="226"/>
      <c r="U77" s="226"/>
      <c r="V77" s="226"/>
      <c r="W77" s="226"/>
      <c r="X77" s="226"/>
      <c r="Y77" s="226"/>
      <c r="Z77" s="226"/>
      <c r="AA77" s="226"/>
      <c r="AB77" s="226"/>
      <c r="AC77" s="226"/>
      <c r="AD77" s="226"/>
    </row>
    <row r="78" spans="1:30">
      <c r="A78" s="428"/>
      <c r="B78" s="330"/>
      <c r="C78" s="571"/>
      <c r="D78" s="338"/>
      <c r="E78" s="338"/>
      <c r="F78" s="338"/>
      <c r="G78" s="338"/>
      <c r="H78" s="610"/>
      <c r="I78" s="338"/>
      <c r="J78" s="338"/>
      <c r="K78" s="338"/>
      <c r="L78" s="338"/>
      <c r="M78" s="338"/>
      <c r="N78" s="428"/>
      <c r="O78" s="226"/>
      <c r="P78" s="226"/>
      <c r="Q78" s="226"/>
      <c r="R78" s="226"/>
      <c r="S78" s="226"/>
      <c r="T78" s="226"/>
      <c r="U78" s="226"/>
      <c r="V78" s="226"/>
      <c r="W78" s="226"/>
      <c r="X78" s="226"/>
      <c r="Y78" s="226"/>
      <c r="Z78" s="226"/>
      <c r="AA78" s="226"/>
      <c r="AB78" s="226"/>
      <c r="AC78" s="226"/>
      <c r="AD78" s="226"/>
    </row>
    <row r="79" spans="1:30">
      <c r="A79" s="428"/>
      <c r="B79" s="330"/>
      <c r="C79" s="571"/>
      <c r="D79" s="338"/>
      <c r="E79" s="338"/>
      <c r="F79" s="338"/>
      <c r="G79" s="338"/>
      <c r="H79" s="610"/>
      <c r="I79" s="338"/>
      <c r="J79" s="338"/>
      <c r="K79" s="338"/>
      <c r="L79" s="338"/>
      <c r="M79" s="338"/>
      <c r="N79" s="428"/>
      <c r="O79" s="226"/>
      <c r="P79" s="226"/>
      <c r="Q79" s="226"/>
      <c r="R79" s="226"/>
      <c r="S79" s="226"/>
      <c r="T79" s="226"/>
      <c r="U79" s="226"/>
      <c r="V79" s="226"/>
      <c r="W79" s="226"/>
      <c r="X79" s="226"/>
      <c r="Y79" s="226"/>
      <c r="Z79" s="226"/>
      <c r="AA79" s="226"/>
      <c r="AB79" s="226"/>
      <c r="AC79" s="226"/>
      <c r="AD79" s="226"/>
    </row>
    <row r="80" spans="1:30">
      <c r="A80" s="428"/>
      <c r="B80" s="330"/>
      <c r="C80" s="570"/>
      <c r="D80" s="338"/>
      <c r="E80" s="338"/>
      <c r="F80" s="338"/>
      <c r="G80" s="338"/>
      <c r="H80" s="610"/>
      <c r="I80" s="338"/>
      <c r="J80" s="338"/>
      <c r="K80" s="338"/>
      <c r="L80" s="338"/>
      <c r="M80" s="338"/>
      <c r="N80" s="428"/>
      <c r="O80" s="226"/>
      <c r="P80" s="226"/>
      <c r="Q80" s="226"/>
      <c r="R80" s="226"/>
      <c r="S80" s="226"/>
      <c r="T80" s="226"/>
      <c r="U80" s="226"/>
      <c r="V80" s="226"/>
      <c r="W80" s="226"/>
      <c r="X80" s="226"/>
      <c r="Y80" s="226"/>
      <c r="Z80" s="226"/>
      <c r="AA80" s="226"/>
      <c r="AB80" s="226"/>
      <c r="AC80" s="226"/>
      <c r="AD80" s="226"/>
    </row>
    <row r="81" spans="1:30">
      <c r="A81" s="428"/>
      <c r="B81" s="330"/>
      <c r="C81" s="570"/>
      <c r="D81" s="338"/>
      <c r="E81" s="338"/>
      <c r="F81" s="338"/>
      <c r="G81" s="338"/>
      <c r="H81" s="610"/>
      <c r="I81" s="338"/>
      <c r="J81" s="338"/>
      <c r="K81" s="338"/>
      <c r="L81" s="338"/>
      <c r="M81" s="338"/>
      <c r="N81" s="428"/>
      <c r="O81" s="226"/>
      <c r="P81" s="226"/>
      <c r="Q81" s="226"/>
      <c r="R81" s="226"/>
      <c r="S81" s="226"/>
      <c r="T81" s="226"/>
      <c r="U81" s="226"/>
      <c r="V81" s="226"/>
      <c r="W81" s="226"/>
      <c r="X81" s="226"/>
      <c r="Y81" s="226"/>
      <c r="Z81" s="226"/>
      <c r="AA81" s="226"/>
      <c r="AB81" s="226"/>
      <c r="AC81" s="226"/>
      <c r="AD81" s="226"/>
    </row>
    <row r="82" spans="1:30">
      <c r="A82" s="428"/>
      <c r="B82" s="330"/>
      <c r="C82" s="570"/>
      <c r="D82" s="338"/>
      <c r="E82" s="338"/>
      <c r="F82" s="338"/>
      <c r="G82" s="338"/>
      <c r="H82" s="610"/>
      <c r="I82" s="338"/>
      <c r="J82" s="338"/>
      <c r="K82" s="338"/>
      <c r="L82" s="338"/>
      <c r="M82" s="338"/>
      <c r="N82" s="428"/>
      <c r="O82" s="226"/>
      <c r="P82" s="226"/>
      <c r="Q82" s="226"/>
      <c r="R82" s="226"/>
      <c r="S82" s="226"/>
      <c r="T82" s="226"/>
      <c r="U82" s="226"/>
      <c r="V82" s="226"/>
      <c r="W82" s="226"/>
      <c r="X82" s="226"/>
      <c r="Y82" s="226"/>
      <c r="Z82" s="226"/>
      <c r="AA82" s="226"/>
      <c r="AB82" s="226"/>
      <c r="AC82" s="226"/>
      <c r="AD82" s="226"/>
    </row>
    <row r="83" spans="1:30">
      <c r="A83" s="428"/>
      <c r="B83" s="330"/>
      <c r="C83" s="570"/>
      <c r="D83" s="338"/>
      <c r="E83" s="338"/>
      <c r="F83" s="338"/>
      <c r="G83" s="338"/>
      <c r="H83" s="610"/>
      <c r="I83" s="338"/>
      <c r="J83" s="338"/>
      <c r="K83" s="338"/>
      <c r="L83" s="338"/>
      <c r="M83" s="338"/>
      <c r="N83" s="428"/>
      <c r="O83" s="226"/>
      <c r="P83" s="226"/>
      <c r="Q83" s="226"/>
      <c r="R83" s="226"/>
      <c r="S83" s="226"/>
      <c r="T83" s="226"/>
      <c r="U83" s="226"/>
      <c r="V83" s="226"/>
      <c r="W83" s="226"/>
      <c r="X83" s="226"/>
      <c r="Y83" s="226"/>
      <c r="Z83" s="226"/>
      <c r="AA83" s="226"/>
      <c r="AB83" s="226"/>
      <c r="AC83" s="226"/>
      <c r="AD83" s="226"/>
    </row>
    <row r="84" spans="1:30">
      <c r="A84" s="428"/>
      <c r="B84" s="330"/>
      <c r="C84" s="570"/>
      <c r="D84" s="338"/>
      <c r="E84" s="338"/>
      <c r="F84" s="338"/>
      <c r="G84" s="338"/>
      <c r="H84" s="610"/>
      <c r="I84" s="338"/>
      <c r="J84" s="338"/>
      <c r="K84" s="338"/>
      <c r="L84" s="338"/>
      <c r="M84" s="338"/>
      <c r="N84" s="428"/>
      <c r="O84" s="226"/>
      <c r="P84" s="226"/>
      <c r="Q84" s="226"/>
      <c r="R84" s="226"/>
      <c r="S84" s="226"/>
      <c r="T84" s="226"/>
      <c r="U84" s="226"/>
      <c r="V84" s="226"/>
      <c r="W84" s="226"/>
      <c r="X84" s="226"/>
      <c r="Y84" s="226"/>
      <c r="Z84" s="226"/>
      <c r="AA84" s="226"/>
      <c r="AB84" s="226"/>
      <c r="AC84" s="226"/>
      <c r="AD84" s="226"/>
    </row>
    <row r="85" spans="1:30">
      <c r="A85" s="428"/>
      <c r="B85" s="330"/>
      <c r="C85" s="570"/>
      <c r="D85" s="338"/>
      <c r="E85" s="338"/>
      <c r="F85" s="338"/>
      <c r="G85" s="338"/>
      <c r="H85" s="610"/>
      <c r="I85" s="338"/>
      <c r="J85" s="338"/>
      <c r="K85" s="338"/>
      <c r="L85" s="338"/>
      <c r="M85" s="338"/>
      <c r="N85" s="428"/>
      <c r="O85" s="226"/>
      <c r="P85" s="226"/>
      <c r="Q85" s="226"/>
      <c r="R85" s="226"/>
      <c r="S85" s="226"/>
      <c r="T85" s="226"/>
      <c r="U85" s="226"/>
      <c r="V85" s="226"/>
      <c r="W85" s="226"/>
      <c r="X85" s="226"/>
      <c r="Y85" s="226"/>
      <c r="Z85" s="226"/>
      <c r="AA85" s="226"/>
      <c r="AB85" s="226"/>
      <c r="AC85" s="226"/>
      <c r="AD85" s="226"/>
    </row>
    <row r="86" spans="1:30">
      <c r="A86" s="428"/>
      <c r="B86" s="330"/>
      <c r="C86" s="570"/>
      <c r="D86" s="338"/>
      <c r="E86" s="338"/>
      <c r="F86" s="338"/>
      <c r="G86" s="338"/>
      <c r="H86" s="610"/>
      <c r="I86" s="338"/>
      <c r="J86" s="338"/>
      <c r="K86" s="338"/>
      <c r="L86" s="338"/>
      <c r="M86" s="338"/>
      <c r="N86" s="428"/>
      <c r="O86" s="226"/>
      <c r="P86" s="226"/>
      <c r="Q86" s="226"/>
      <c r="R86" s="226"/>
      <c r="S86" s="226"/>
      <c r="T86" s="226"/>
      <c r="U86" s="226"/>
      <c r="V86" s="226"/>
      <c r="W86" s="226"/>
      <c r="X86" s="226"/>
      <c r="Y86" s="226"/>
      <c r="Z86" s="226"/>
      <c r="AA86" s="226"/>
      <c r="AB86" s="226"/>
      <c r="AC86" s="226"/>
      <c r="AD86" s="226"/>
    </row>
    <row r="87" spans="1:30">
      <c r="A87" s="428"/>
      <c r="B87" s="330"/>
      <c r="C87" s="570"/>
      <c r="D87" s="338"/>
      <c r="E87" s="338"/>
      <c r="F87" s="338"/>
      <c r="G87" s="338"/>
      <c r="H87" s="610"/>
      <c r="I87" s="338"/>
      <c r="J87" s="338"/>
      <c r="K87" s="338"/>
      <c r="L87" s="338"/>
      <c r="M87" s="338"/>
      <c r="N87" s="428"/>
      <c r="O87" s="226"/>
      <c r="P87" s="226"/>
      <c r="Q87" s="226"/>
      <c r="R87" s="226"/>
      <c r="S87" s="226"/>
      <c r="T87" s="226"/>
      <c r="U87" s="226"/>
      <c r="V87" s="226"/>
      <c r="W87" s="226"/>
      <c r="X87" s="226"/>
      <c r="Y87" s="226"/>
      <c r="Z87" s="226"/>
      <c r="AA87" s="226"/>
      <c r="AB87" s="226"/>
      <c r="AC87" s="226"/>
      <c r="AD87" s="226"/>
    </row>
    <row r="88" spans="1:30">
      <c r="A88" s="428"/>
      <c r="B88" s="330"/>
      <c r="C88" s="572"/>
      <c r="D88" s="338"/>
      <c r="E88" s="338"/>
      <c r="F88" s="338"/>
      <c r="G88" s="338"/>
      <c r="H88" s="610"/>
      <c r="I88" s="338"/>
      <c r="J88" s="338"/>
      <c r="K88" s="338"/>
      <c r="L88" s="338"/>
      <c r="M88" s="338"/>
      <c r="N88" s="428"/>
      <c r="O88" s="226"/>
      <c r="P88" s="226"/>
      <c r="Q88" s="226"/>
      <c r="R88" s="226"/>
      <c r="S88" s="226"/>
      <c r="T88" s="226"/>
      <c r="U88" s="226"/>
      <c r="V88" s="226"/>
      <c r="W88" s="226"/>
      <c r="X88" s="226"/>
      <c r="Y88" s="226"/>
      <c r="Z88" s="226"/>
      <c r="AA88" s="226"/>
      <c r="AB88" s="226"/>
      <c r="AC88" s="226"/>
      <c r="AD88" s="226"/>
    </row>
    <row r="89" spans="1:30">
      <c r="A89" s="428"/>
      <c r="B89" s="573"/>
      <c r="C89" s="570"/>
      <c r="D89" s="338"/>
      <c r="E89" s="338"/>
      <c r="F89" s="338"/>
      <c r="G89" s="338"/>
      <c r="H89" s="610"/>
      <c r="I89" s="338"/>
      <c r="J89" s="338"/>
      <c r="K89" s="338"/>
      <c r="L89" s="338"/>
      <c r="M89" s="338"/>
      <c r="N89" s="428"/>
      <c r="O89" s="226"/>
      <c r="P89" s="226"/>
      <c r="Q89" s="226"/>
      <c r="R89" s="226"/>
      <c r="S89" s="226"/>
      <c r="T89" s="226"/>
      <c r="U89" s="226"/>
      <c r="V89" s="226"/>
      <c r="W89" s="226"/>
      <c r="X89" s="226"/>
      <c r="Y89" s="226"/>
      <c r="Z89" s="226"/>
      <c r="AA89" s="226"/>
      <c r="AB89" s="226"/>
      <c r="AC89" s="226"/>
      <c r="AD89" s="226"/>
    </row>
    <row r="90" spans="1:30">
      <c r="A90" s="428"/>
      <c r="B90" s="573"/>
      <c r="C90" s="570"/>
      <c r="D90" s="338"/>
      <c r="E90" s="338"/>
      <c r="F90" s="338"/>
      <c r="G90" s="338"/>
      <c r="H90" s="610"/>
      <c r="I90" s="338"/>
      <c r="J90" s="338"/>
      <c r="K90" s="338"/>
      <c r="L90" s="338"/>
      <c r="M90" s="338"/>
      <c r="N90" s="428"/>
      <c r="O90" s="226"/>
      <c r="P90" s="226"/>
      <c r="Q90" s="226"/>
      <c r="R90" s="226"/>
      <c r="S90" s="226"/>
      <c r="T90" s="226"/>
      <c r="U90" s="226"/>
      <c r="V90" s="226"/>
      <c r="W90" s="226"/>
      <c r="X90" s="226"/>
      <c r="Y90" s="226"/>
      <c r="Z90" s="226"/>
      <c r="AA90" s="226"/>
      <c r="AB90" s="226"/>
      <c r="AC90" s="226"/>
      <c r="AD90" s="226"/>
    </row>
    <row r="91" spans="1:30">
      <c r="A91" s="428"/>
      <c r="B91" s="573"/>
      <c r="C91" s="570"/>
      <c r="D91" s="338"/>
      <c r="E91" s="338"/>
      <c r="F91" s="338"/>
      <c r="G91" s="338"/>
      <c r="H91" s="610"/>
      <c r="I91" s="338"/>
      <c r="J91" s="338"/>
      <c r="K91" s="338"/>
      <c r="L91" s="338"/>
      <c r="M91" s="338"/>
      <c r="N91" s="428"/>
      <c r="O91" s="226"/>
      <c r="P91" s="226"/>
      <c r="Q91" s="226"/>
      <c r="R91" s="226"/>
      <c r="S91" s="226"/>
      <c r="T91" s="226"/>
      <c r="U91" s="226"/>
      <c r="V91" s="226"/>
      <c r="W91" s="226"/>
      <c r="X91" s="226"/>
      <c r="Y91" s="226"/>
      <c r="Z91" s="226"/>
      <c r="AA91" s="226"/>
      <c r="AB91" s="226"/>
      <c r="AC91" s="226"/>
      <c r="AD91" s="226"/>
    </row>
    <row r="92" spans="1:30">
      <c r="A92" s="428"/>
      <c r="B92" s="573"/>
      <c r="C92" s="330"/>
      <c r="D92" s="338"/>
      <c r="E92" s="338"/>
      <c r="F92" s="338"/>
      <c r="G92" s="338"/>
      <c r="H92" s="610"/>
      <c r="I92" s="338"/>
      <c r="J92" s="338"/>
      <c r="K92" s="338"/>
      <c r="L92" s="338"/>
      <c r="M92" s="338"/>
      <c r="N92" s="428"/>
      <c r="O92" s="226"/>
      <c r="P92" s="226"/>
      <c r="Q92" s="226"/>
      <c r="R92" s="226"/>
      <c r="S92" s="226"/>
      <c r="T92" s="226"/>
      <c r="U92" s="226"/>
      <c r="V92" s="226"/>
      <c r="W92" s="226"/>
      <c r="X92" s="226"/>
      <c r="Y92" s="226"/>
      <c r="Z92" s="226"/>
      <c r="AA92" s="226"/>
      <c r="AB92" s="226"/>
      <c r="AC92" s="226"/>
      <c r="AD92" s="226"/>
    </row>
    <row r="93" spans="1:30">
      <c r="A93" s="428"/>
      <c r="B93" s="573"/>
      <c r="C93" s="570"/>
      <c r="D93" s="338"/>
      <c r="E93" s="338"/>
      <c r="F93" s="338"/>
      <c r="G93" s="338"/>
      <c r="H93" s="610"/>
      <c r="I93" s="338"/>
      <c r="J93" s="338"/>
      <c r="K93" s="338"/>
      <c r="L93" s="338"/>
      <c r="M93" s="338"/>
      <c r="N93" s="428"/>
      <c r="O93" s="226"/>
      <c r="P93" s="226"/>
      <c r="Q93" s="226"/>
      <c r="R93" s="226"/>
      <c r="S93" s="226"/>
      <c r="T93" s="226"/>
      <c r="U93" s="226"/>
      <c r="V93" s="226"/>
      <c r="W93" s="226"/>
      <c r="X93" s="226"/>
      <c r="Y93" s="226"/>
      <c r="Z93" s="226"/>
      <c r="AA93" s="226"/>
      <c r="AB93" s="226"/>
      <c r="AC93" s="226"/>
      <c r="AD93" s="226"/>
    </row>
    <row r="94" spans="1:30">
      <c r="A94" s="428"/>
      <c r="B94" s="573"/>
      <c r="C94" s="570"/>
      <c r="D94" s="338"/>
      <c r="E94" s="338"/>
      <c r="F94" s="338"/>
      <c r="G94" s="338"/>
      <c r="H94" s="610"/>
      <c r="I94" s="338"/>
      <c r="J94" s="338"/>
      <c r="K94" s="338"/>
      <c r="L94" s="338"/>
      <c r="M94" s="338"/>
      <c r="N94" s="428"/>
      <c r="O94" s="226"/>
      <c r="P94" s="226"/>
      <c r="Q94" s="226"/>
      <c r="R94" s="226"/>
      <c r="S94" s="226"/>
      <c r="T94" s="226"/>
      <c r="U94" s="226"/>
      <c r="V94" s="226"/>
      <c r="W94" s="226"/>
      <c r="X94" s="226"/>
      <c r="Y94" s="226"/>
      <c r="Z94" s="226"/>
      <c r="AA94" s="226"/>
      <c r="AB94" s="226"/>
      <c r="AC94" s="226"/>
      <c r="AD94" s="226"/>
    </row>
    <row r="95" spans="1:30">
      <c r="A95" s="428"/>
      <c r="B95" s="573"/>
      <c r="C95" s="570"/>
      <c r="D95" s="338"/>
      <c r="E95" s="338"/>
      <c r="F95" s="338"/>
      <c r="G95" s="338"/>
      <c r="H95" s="610"/>
      <c r="I95" s="338"/>
      <c r="J95" s="338"/>
      <c r="K95" s="338"/>
      <c r="L95" s="338"/>
      <c r="M95" s="338"/>
      <c r="N95" s="428"/>
      <c r="O95" s="226"/>
      <c r="P95" s="226"/>
      <c r="Q95" s="226"/>
      <c r="R95" s="226"/>
      <c r="S95" s="226"/>
      <c r="T95" s="226"/>
      <c r="U95" s="226"/>
      <c r="V95" s="226"/>
      <c r="W95" s="226"/>
      <c r="X95" s="226"/>
      <c r="Y95" s="226"/>
      <c r="Z95" s="226"/>
      <c r="AA95" s="226"/>
      <c r="AB95" s="226"/>
      <c r="AC95" s="226"/>
      <c r="AD95" s="226"/>
    </row>
    <row r="96" spans="1:30">
      <c r="A96" s="428"/>
      <c r="B96" s="330"/>
      <c r="C96" s="570"/>
      <c r="D96" s="338"/>
      <c r="E96" s="338"/>
      <c r="F96" s="338"/>
      <c r="G96" s="338"/>
      <c r="H96" s="610"/>
      <c r="I96" s="338"/>
      <c r="J96" s="338"/>
      <c r="K96" s="338"/>
      <c r="L96" s="338"/>
      <c r="M96" s="338"/>
      <c r="N96" s="428"/>
      <c r="O96" s="226"/>
      <c r="P96" s="226"/>
      <c r="Q96" s="226"/>
      <c r="R96" s="226"/>
      <c r="S96" s="226"/>
      <c r="T96" s="226"/>
      <c r="U96" s="226"/>
      <c r="V96" s="226"/>
      <c r="W96" s="226"/>
      <c r="X96" s="226"/>
      <c r="Y96" s="226"/>
      <c r="Z96" s="226"/>
      <c r="AA96" s="226"/>
      <c r="AB96" s="226"/>
      <c r="AC96" s="226"/>
      <c r="AD96" s="226"/>
    </row>
    <row r="97" spans="1:30">
      <c r="A97" s="428"/>
      <c r="B97" s="330"/>
      <c r="C97" s="570"/>
      <c r="D97" s="338"/>
      <c r="E97" s="338"/>
      <c r="F97" s="338"/>
      <c r="G97" s="338"/>
      <c r="H97" s="610"/>
      <c r="I97" s="338"/>
      <c r="J97" s="338"/>
      <c r="K97" s="338"/>
      <c r="L97" s="338"/>
      <c r="M97" s="338"/>
      <c r="N97" s="428"/>
      <c r="O97" s="226"/>
      <c r="P97" s="226"/>
      <c r="Q97" s="226"/>
      <c r="R97" s="226"/>
      <c r="S97" s="226"/>
      <c r="T97" s="226"/>
      <c r="U97" s="226"/>
      <c r="V97" s="226"/>
      <c r="W97" s="226"/>
      <c r="X97" s="226"/>
      <c r="Y97" s="226"/>
      <c r="Z97" s="226"/>
      <c r="AA97" s="226"/>
      <c r="AB97" s="226"/>
      <c r="AC97" s="226"/>
      <c r="AD97" s="226"/>
    </row>
    <row r="98" spans="1:30">
      <c r="A98" s="428"/>
      <c r="B98" s="330"/>
      <c r="C98" s="570"/>
      <c r="D98" s="338"/>
      <c r="E98" s="338"/>
      <c r="F98" s="338"/>
      <c r="G98" s="338"/>
      <c r="H98" s="610"/>
      <c r="I98" s="338"/>
      <c r="J98" s="338"/>
      <c r="K98" s="338"/>
      <c r="L98" s="338"/>
      <c r="M98" s="338"/>
      <c r="N98" s="428"/>
      <c r="O98" s="226"/>
      <c r="P98" s="226"/>
      <c r="Q98" s="226"/>
      <c r="R98" s="226"/>
      <c r="S98" s="226"/>
      <c r="T98" s="226"/>
      <c r="U98" s="226"/>
      <c r="V98" s="226"/>
      <c r="W98" s="226"/>
      <c r="X98" s="226"/>
      <c r="Y98" s="226"/>
      <c r="Z98" s="226"/>
      <c r="AA98" s="226"/>
      <c r="AB98" s="226"/>
      <c r="AC98" s="226"/>
      <c r="AD98" s="226"/>
    </row>
    <row r="99" spans="1:30">
      <c r="A99" s="428"/>
      <c r="B99" s="330"/>
      <c r="C99" s="570"/>
      <c r="D99" s="338"/>
      <c r="E99" s="338"/>
      <c r="F99" s="338"/>
      <c r="G99" s="338"/>
      <c r="H99" s="610"/>
      <c r="I99" s="338"/>
      <c r="J99" s="338"/>
      <c r="K99" s="338"/>
      <c r="L99" s="338"/>
      <c r="M99" s="338"/>
      <c r="N99" s="428"/>
      <c r="O99" s="226"/>
      <c r="P99" s="226"/>
      <c r="Q99" s="226"/>
      <c r="R99" s="226"/>
      <c r="S99" s="226"/>
      <c r="T99" s="226"/>
      <c r="U99" s="226"/>
      <c r="V99" s="226"/>
      <c r="W99" s="226"/>
      <c r="X99" s="226"/>
      <c r="Y99" s="226"/>
      <c r="Z99" s="226"/>
      <c r="AA99" s="226"/>
      <c r="AB99" s="226"/>
      <c r="AC99" s="226"/>
      <c r="AD99" s="226"/>
    </row>
    <row r="100" spans="1:30">
      <c r="A100" s="226"/>
      <c r="F100" s="326"/>
      <c r="G100" s="326"/>
      <c r="H100" s="418"/>
      <c r="L100" s="326"/>
      <c r="M100" s="326"/>
      <c r="N100" s="226"/>
      <c r="O100" s="226"/>
      <c r="P100" s="226"/>
      <c r="Q100" s="226"/>
      <c r="R100" s="226"/>
      <c r="S100" s="226"/>
      <c r="T100" s="226"/>
      <c r="U100" s="226"/>
      <c r="V100" s="226"/>
      <c r="W100" s="226"/>
      <c r="X100" s="226"/>
      <c r="Y100" s="226"/>
      <c r="Z100" s="226"/>
      <c r="AA100" s="226"/>
      <c r="AB100" s="226"/>
      <c r="AC100" s="226"/>
      <c r="AD100" s="226"/>
    </row>
    <row r="101" spans="1:30">
      <c r="A101" s="226"/>
      <c r="C101" s="486"/>
      <c r="F101" s="326"/>
      <c r="G101" s="326"/>
      <c r="H101" s="418"/>
      <c r="L101" s="326"/>
      <c r="M101" s="326"/>
      <c r="N101" s="226"/>
      <c r="O101" s="226"/>
      <c r="P101" s="226"/>
      <c r="Q101" s="226"/>
      <c r="R101" s="226"/>
      <c r="S101" s="226"/>
      <c r="T101" s="226"/>
      <c r="U101" s="226"/>
      <c r="V101" s="226"/>
      <c r="W101" s="226"/>
      <c r="X101" s="226"/>
      <c r="Y101" s="226"/>
      <c r="Z101" s="226"/>
      <c r="AA101" s="226"/>
      <c r="AB101" s="226"/>
      <c r="AC101" s="226"/>
      <c r="AD101" s="226"/>
    </row>
  </sheetData>
  <autoFilter ref="A14:AD14"/>
  <mergeCells count="14">
    <mergeCell ref="I12:R12"/>
    <mergeCell ref="S12:AB12"/>
    <mergeCell ref="I13:M13"/>
    <mergeCell ref="N13:R13"/>
    <mergeCell ref="S13:W13"/>
    <mergeCell ref="X13:AB13"/>
    <mergeCell ref="A55:C55"/>
    <mergeCell ref="B57:G57"/>
    <mergeCell ref="B58:H58"/>
    <mergeCell ref="A1:G1"/>
    <mergeCell ref="A2:G2"/>
    <mergeCell ref="A3:G3"/>
    <mergeCell ref="B4:G4"/>
    <mergeCell ref="B13:G13"/>
  </mergeCells>
  <printOptions horizontalCentered="1"/>
  <pageMargins left="0.74803149606299213" right="0.39370078740157483" top="0.74803149606299213" bottom="4.1338582677165361" header="0.51181102362204722" footer="3.5433070866141736"/>
  <pageSetup paperSize="9" scale="99" firstPageNumber="53" orientation="portrait" blackAndWhite="1" useFirstPageNumber="1" r:id="rId1"/>
  <headerFooter alignWithMargins="0">
    <oddHeader xml:space="preserve">&amp;C   </oddHeader>
    <oddFooter>&amp;C&amp;"Times New Roman,Bold" &amp;P</oddFooter>
  </headerFooter>
  <rowBreaks count="1" manualBreakCount="1">
    <brk id="33" max="7" man="1"/>
  </rowBreaks>
</worksheet>
</file>

<file path=xl/worksheets/sheet38.xml><?xml version="1.0" encoding="utf-8"?>
<worksheet xmlns="http://schemas.openxmlformats.org/spreadsheetml/2006/main" xmlns:r="http://schemas.openxmlformats.org/officeDocument/2006/relationships">
  <dimension ref="A1:I49"/>
  <sheetViews>
    <sheetView view="pageBreakPreview" topLeftCell="A25" zoomScaleSheetLayoutView="100" workbookViewId="0">
      <selection activeCell="G10" sqref="G10"/>
    </sheetView>
  </sheetViews>
  <sheetFormatPr defaultRowHeight="12.75"/>
  <cols>
    <col min="1" max="1" width="6.7109375" customWidth="1"/>
    <col min="2" max="2" width="9.140625" customWidth="1"/>
    <col min="3" max="3" width="36" customWidth="1"/>
    <col min="4" max="4" width="8.140625" customWidth="1"/>
    <col min="5" max="7" width="10.7109375" customWidth="1"/>
    <col min="8" max="8" width="3.7109375" style="2022" customWidth="1"/>
    <col min="9" max="9" width="5.5703125" style="226" customWidth="1"/>
  </cols>
  <sheetData>
    <row r="1" spans="1:9" ht="14.45" customHeight="1">
      <c r="A1" s="2368" t="s">
        <v>113</v>
      </c>
      <c r="B1" s="2368"/>
      <c r="C1" s="2368"/>
      <c r="D1" s="2368"/>
      <c r="E1" s="2368"/>
      <c r="F1" s="2368"/>
      <c r="G1" s="2368"/>
      <c r="H1" s="2014"/>
    </row>
    <row r="2" spans="1:9" ht="14.45" customHeight="1">
      <c r="A2" s="2368" t="s">
        <v>114</v>
      </c>
      <c r="B2" s="2368"/>
      <c r="C2" s="2368"/>
      <c r="D2" s="2368"/>
      <c r="E2" s="2368"/>
      <c r="F2" s="2368"/>
      <c r="G2" s="2368"/>
      <c r="H2" s="2014"/>
    </row>
    <row r="3" spans="1:9" ht="19.149999999999999" customHeight="1">
      <c r="A3" s="2260" t="s">
        <v>1057</v>
      </c>
      <c r="B3" s="2260"/>
      <c r="C3" s="2260"/>
      <c r="D3" s="2260"/>
      <c r="E3" s="2260"/>
      <c r="F3" s="2260"/>
      <c r="G3" s="2260"/>
      <c r="H3" s="2004"/>
    </row>
    <row r="4" spans="1:9" ht="8.4499999999999993" customHeight="1">
      <c r="A4" s="32"/>
      <c r="B4" s="2261"/>
      <c r="C4" s="2261"/>
      <c r="D4" s="2261"/>
      <c r="E4" s="2261"/>
      <c r="F4" s="2261"/>
      <c r="G4" s="2261"/>
      <c r="H4" s="559"/>
    </row>
    <row r="5" spans="1:9">
      <c r="A5" s="32"/>
      <c r="B5" s="28"/>
      <c r="C5" s="28"/>
      <c r="D5" s="34"/>
      <c r="E5" s="35" t="s">
        <v>13</v>
      </c>
      <c r="F5" s="35" t="s">
        <v>14</v>
      </c>
      <c r="G5" s="35" t="s">
        <v>134</v>
      </c>
      <c r="H5" s="39"/>
    </row>
    <row r="6" spans="1:9">
      <c r="A6" s="32"/>
      <c r="B6" s="40" t="s">
        <v>15</v>
      </c>
      <c r="C6" s="28" t="s">
        <v>16</v>
      </c>
      <c r="D6" s="37" t="s">
        <v>65</v>
      </c>
      <c r="E6" s="30">
        <v>211651</v>
      </c>
      <c r="F6" s="30">
        <v>968971</v>
      </c>
      <c r="G6" s="30">
        <v>1180622</v>
      </c>
      <c r="H6" s="37"/>
    </row>
    <row r="7" spans="1:9">
      <c r="A7" s="32"/>
      <c r="B7" s="40" t="s">
        <v>506</v>
      </c>
      <c r="C7" s="28" t="s">
        <v>504</v>
      </c>
      <c r="D7" s="37" t="s">
        <v>65</v>
      </c>
      <c r="E7" s="1355">
        <v>13650</v>
      </c>
      <c r="F7" s="1357">
        <v>255200</v>
      </c>
      <c r="G7" s="30">
        <v>268850</v>
      </c>
      <c r="H7" s="39"/>
    </row>
    <row r="8" spans="1:9">
      <c r="A8" s="32"/>
      <c r="B8" s="36" t="s">
        <v>503</v>
      </c>
      <c r="C8" s="38" t="s">
        <v>18</v>
      </c>
      <c r="D8" s="39"/>
      <c r="E8" s="609"/>
      <c r="F8" s="589"/>
      <c r="G8" s="31"/>
      <c r="H8" s="39"/>
    </row>
    <row r="9" spans="1:9">
      <c r="A9" s="32"/>
      <c r="B9" s="36"/>
      <c r="C9" s="38" t="s">
        <v>130</v>
      </c>
      <c r="D9" s="39" t="s">
        <v>65</v>
      </c>
      <c r="E9" s="609">
        <v>12355</v>
      </c>
      <c r="F9" s="188">
        <v>0</v>
      </c>
      <c r="G9" s="31">
        <v>12355</v>
      </c>
      <c r="H9" s="39"/>
    </row>
    <row r="10" spans="1:9">
      <c r="A10" s="32"/>
      <c r="B10" s="40" t="s">
        <v>64</v>
      </c>
      <c r="C10" s="28" t="s">
        <v>515</v>
      </c>
      <c r="D10" s="41" t="s">
        <v>65</v>
      </c>
      <c r="E10" s="42">
        <v>237656</v>
      </c>
      <c r="F10" s="42">
        <v>1224171</v>
      </c>
      <c r="G10" s="42">
        <v>1461827</v>
      </c>
      <c r="H10" s="37"/>
    </row>
    <row r="11" spans="1:9">
      <c r="A11" s="32"/>
      <c r="B11" s="36"/>
      <c r="C11" s="28"/>
      <c r="D11" s="29"/>
      <c r="E11" s="29"/>
      <c r="F11" s="37"/>
      <c r="G11" s="29"/>
      <c r="H11" s="37"/>
    </row>
    <row r="12" spans="1:9">
      <c r="A12" s="32"/>
      <c r="B12" s="40" t="s">
        <v>508</v>
      </c>
      <c r="C12" s="28" t="s">
        <v>33</v>
      </c>
      <c r="D12" s="28"/>
      <c r="E12" s="28"/>
      <c r="F12" s="43"/>
      <c r="G12" s="28"/>
      <c r="H12" s="43"/>
    </row>
    <row r="13" spans="1:9">
      <c r="A13" s="30"/>
      <c r="B13" s="593"/>
      <c r="C13" s="593"/>
      <c r="D13" s="593"/>
      <c r="E13" s="593"/>
      <c r="F13" s="593"/>
      <c r="G13" s="593"/>
      <c r="H13" s="560"/>
      <c r="I13" s="293"/>
    </row>
    <row r="14" spans="1:9" ht="13.5" thickBot="1">
      <c r="A14" s="44"/>
      <c r="B14" s="2375" t="s">
        <v>558</v>
      </c>
      <c r="C14" s="2262"/>
      <c r="D14" s="2262"/>
      <c r="E14" s="2262"/>
      <c r="F14" s="2262"/>
      <c r="G14" s="2262"/>
      <c r="H14" s="560"/>
      <c r="I14" s="293"/>
    </row>
    <row r="15" spans="1:9" ht="14.25" thickTop="1" thickBot="1">
      <c r="A15" s="44"/>
      <c r="B15" s="228"/>
      <c r="C15" s="228" t="s">
        <v>34</v>
      </c>
      <c r="D15" s="228"/>
      <c r="E15" s="228"/>
      <c r="F15" s="228"/>
      <c r="G15" s="45" t="s">
        <v>770</v>
      </c>
      <c r="H15" s="39"/>
      <c r="I15" s="293"/>
    </row>
    <row r="16" spans="1:9" ht="13.5" thickTop="1">
      <c r="A16" s="30"/>
      <c r="B16" s="39"/>
      <c r="C16" s="71" t="s">
        <v>68</v>
      </c>
      <c r="D16" s="39"/>
      <c r="E16" s="39"/>
      <c r="F16" s="39"/>
      <c r="G16" s="31"/>
      <c r="H16" s="39"/>
      <c r="I16" s="293"/>
    </row>
    <row r="17" spans="1:9">
      <c r="A17" s="598" t="s">
        <v>439</v>
      </c>
      <c r="B17" s="68">
        <v>3452</v>
      </c>
      <c r="C17" s="57" t="s">
        <v>60</v>
      </c>
      <c r="D17" s="39"/>
      <c r="E17" s="39"/>
      <c r="F17" s="39"/>
      <c r="G17" s="31"/>
      <c r="H17" s="39"/>
      <c r="I17" s="293"/>
    </row>
    <row r="18" spans="1:9">
      <c r="A18" s="30"/>
      <c r="B18" s="983">
        <v>1</v>
      </c>
      <c r="C18" s="1444" t="s">
        <v>112</v>
      </c>
      <c r="D18" s="39"/>
      <c r="E18" s="39"/>
      <c r="F18" s="39"/>
      <c r="G18" s="31"/>
      <c r="H18" s="39"/>
      <c r="I18" s="293"/>
    </row>
    <row r="19" spans="1:9">
      <c r="A19" s="30"/>
      <c r="B19" s="984">
        <v>1.101</v>
      </c>
      <c r="C19" s="59" t="s">
        <v>116</v>
      </c>
      <c r="D19" s="39"/>
      <c r="E19" s="39"/>
      <c r="F19" s="39"/>
      <c r="G19" s="31"/>
      <c r="H19" s="39"/>
      <c r="I19" s="293"/>
    </row>
    <row r="20" spans="1:9">
      <c r="A20" s="30"/>
      <c r="B20" s="883">
        <v>60</v>
      </c>
      <c r="C20" s="1444" t="s">
        <v>26</v>
      </c>
      <c r="D20" s="39"/>
      <c r="E20" s="39"/>
      <c r="F20" s="39"/>
      <c r="G20" s="31"/>
      <c r="H20" s="2021"/>
      <c r="I20" s="293"/>
    </row>
    <row r="21" spans="1:9">
      <c r="A21" s="30"/>
      <c r="B21" s="883">
        <v>44</v>
      </c>
      <c r="C21" s="1444" t="s">
        <v>72</v>
      </c>
      <c r="D21" s="39"/>
      <c r="E21" s="39"/>
      <c r="F21" s="724"/>
      <c r="G21" s="31"/>
      <c r="H21" s="2021"/>
      <c r="I21" s="293"/>
    </row>
    <row r="22" spans="1:9">
      <c r="A22" s="30"/>
      <c r="B22" s="49" t="s">
        <v>752</v>
      </c>
      <c r="C22" s="1533" t="s">
        <v>142</v>
      </c>
      <c r="D22" s="39"/>
      <c r="E22" s="30"/>
      <c r="F22" s="722"/>
      <c r="G22" s="30">
        <v>3000</v>
      </c>
      <c r="H22" s="1408" t="s">
        <v>246</v>
      </c>
      <c r="I22" s="293"/>
    </row>
    <row r="23" spans="1:9">
      <c r="A23" s="883"/>
      <c r="B23" s="49" t="s">
        <v>650</v>
      </c>
      <c r="C23" s="1444" t="s">
        <v>125</v>
      </c>
      <c r="D23" s="39"/>
      <c r="E23" s="1440"/>
      <c r="F23" s="2235"/>
      <c r="G23" s="1929">
        <v>1355</v>
      </c>
      <c r="H23" s="1515" t="s">
        <v>248</v>
      </c>
      <c r="I23" s="293"/>
    </row>
    <row r="24" spans="1:9">
      <c r="A24" s="883" t="s">
        <v>64</v>
      </c>
      <c r="B24" s="883">
        <v>44</v>
      </c>
      <c r="C24" s="1444" t="s">
        <v>72</v>
      </c>
      <c r="D24" s="39"/>
      <c r="E24" s="1440"/>
      <c r="F24" s="1549"/>
      <c r="G24" s="1929">
        <v>4355</v>
      </c>
      <c r="H24" s="2021"/>
      <c r="I24" s="293"/>
    </row>
    <row r="25" spans="1:9">
      <c r="A25" s="883" t="s">
        <v>64</v>
      </c>
      <c r="B25" s="883">
        <v>60</v>
      </c>
      <c r="C25" s="1444" t="s">
        <v>26</v>
      </c>
      <c r="D25" s="39"/>
      <c r="E25" s="1440"/>
      <c r="F25" s="2235"/>
      <c r="G25" s="1929">
        <v>4355</v>
      </c>
      <c r="H25" s="2021"/>
      <c r="I25" s="293"/>
    </row>
    <row r="26" spans="1:9">
      <c r="A26" s="883" t="s">
        <v>64</v>
      </c>
      <c r="B26" s="984">
        <v>1.101</v>
      </c>
      <c r="C26" s="57" t="s">
        <v>116</v>
      </c>
      <c r="D26" s="39"/>
      <c r="E26" s="1440"/>
      <c r="F26" s="2235"/>
      <c r="G26" s="1929">
        <v>4355</v>
      </c>
      <c r="H26" s="2021"/>
      <c r="I26" s="293"/>
    </row>
    <row r="27" spans="1:9">
      <c r="A27" s="883" t="s">
        <v>64</v>
      </c>
      <c r="B27" s="983">
        <v>1</v>
      </c>
      <c r="C27" s="1444" t="s">
        <v>112</v>
      </c>
      <c r="D27" s="53"/>
      <c r="E27" s="2236"/>
      <c r="F27" s="2235"/>
      <c r="G27" s="1930">
        <v>4355</v>
      </c>
      <c r="H27" s="741"/>
      <c r="I27" s="12"/>
    </row>
    <row r="28" spans="1:9">
      <c r="A28" s="883"/>
      <c r="B28" s="983"/>
      <c r="C28" s="1533"/>
      <c r="D28" s="53"/>
      <c r="E28" s="2236"/>
      <c r="F28" s="2235"/>
      <c r="G28" s="730"/>
      <c r="H28" s="741"/>
      <c r="I28" s="12"/>
    </row>
    <row r="29" spans="1:9">
      <c r="A29" s="883"/>
      <c r="B29" s="883">
        <v>80</v>
      </c>
      <c r="C29" s="1533" t="s">
        <v>53</v>
      </c>
      <c r="D29" s="53"/>
      <c r="E29" s="2236"/>
      <c r="F29" s="2235"/>
      <c r="G29" s="730"/>
      <c r="H29" s="741"/>
      <c r="I29" s="12"/>
    </row>
    <row r="30" spans="1:9">
      <c r="A30" s="883"/>
      <c r="B30" s="984">
        <v>80.103999999999999</v>
      </c>
      <c r="C30" s="57" t="s">
        <v>228</v>
      </c>
      <c r="D30" s="53"/>
      <c r="E30" s="2236"/>
      <c r="F30" s="2235"/>
      <c r="G30" s="730"/>
      <c r="H30" s="741"/>
      <c r="I30" s="12"/>
    </row>
    <row r="31" spans="1:9">
      <c r="A31" s="883"/>
      <c r="B31" s="1550">
        <v>63</v>
      </c>
      <c r="C31" s="1533" t="s">
        <v>229</v>
      </c>
      <c r="D31" s="53"/>
      <c r="E31" s="2236"/>
      <c r="F31" s="2235"/>
      <c r="G31" s="730"/>
      <c r="H31" s="741"/>
      <c r="I31" s="12"/>
    </row>
    <row r="32" spans="1:9">
      <c r="A32" s="883"/>
      <c r="B32" s="1550" t="s">
        <v>219</v>
      </c>
      <c r="C32" s="1533" t="s">
        <v>230</v>
      </c>
      <c r="D32" s="53"/>
      <c r="E32" s="2003"/>
      <c r="F32" s="1549"/>
      <c r="G32" s="1931">
        <v>8000</v>
      </c>
      <c r="H32" s="741" t="s">
        <v>255</v>
      </c>
      <c r="I32" s="12"/>
    </row>
    <row r="33" spans="1:9">
      <c r="A33" s="883" t="s">
        <v>64</v>
      </c>
      <c r="B33" s="1550">
        <v>63</v>
      </c>
      <c r="C33" s="1533" t="s">
        <v>229</v>
      </c>
      <c r="D33" s="53"/>
      <c r="E33" s="2003"/>
      <c r="F33" s="1549"/>
      <c r="G33" s="1932">
        <v>8000</v>
      </c>
      <c r="H33" s="741"/>
      <c r="I33" s="12"/>
    </row>
    <row r="34" spans="1:9">
      <c r="A34" s="883" t="s">
        <v>64</v>
      </c>
      <c r="B34" s="984">
        <v>80.103999999999999</v>
      </c>
      <c r="C34" s="57" t="s">
        <v>228</v>
      </c>
      <c r="D34" s="53"/>
      <c r="E34" s="2003"/>
      <c r="F34" s="1549"/>
      <c r="G34" s="1932">
        <v>8000</v>
      </c>
      <c r="H34" s="741"/>
      <c r="I34" s="12"/>
    </row>
    <row r="35" spans="1:9">
      <c r="A35" s="883" t="s">
        <v>64</v>
      </c>
      <c r="B35" s="883">
        <v>80</v>
      </c>
      <c r="C35" s="1533" t="s">
        <v>53</v>
      </c>
      <c r="D35" s="53"/>
      <c r="E35" s="2003"/>
      <c r="F35" s="1549"/>
      <c r="G35" s="470">
        <v>8000</v>
      </c>
      <c r="H35" s="741"/>
      <c r="I35" s="12"/>
    </row>
    <row r="36" spans="1:9">
      <c r="A36" s="883" t="s">
        <v>64</v>
      </c>
      <c r="B36" s="68">
        <v>3452</v>
      </c>
      <c r="C36" s="57" t="s">
        <v>60</v>
      </c>
      <c r="D36" s="53"/>
      <c r="E36" s="2233"/>
      <c r="F36" s="2234"/>
      <c r="G36" s="1441">
        <v>12355</v>
      </c>
      <c r="H36" s="741"/>
      <c r="I36" s="12"/>
    </row>
    <row r="37" spans="1:9">
      <c r="A37" s="888" t="s">
        <v>64</v>
      </c>
      <c r="B37" s="986"/>
      <c r="C37" s="1243" t="s">
        <v>68</v>
      </c>
      <c r="D37" s="54"/>
      <c r="E37" s="1442"/>
      <c r="F37" s="1551"/>
      <c r="G37" s="1442">
        <v>12355</v>
      </c>
      <c r="H37" s="741"/>
      <c r="I37" s="12"/>
    </row>
    <row r="38" spans="1:9">
      <c r="A38" s="888" t="s">
        <v>64</v>
      </c>
      <c r="B38" s="888"/>
      <c r="C38" s="64" t="s">
        <v>65</v>
      </c>
      <c r="D38" s="54"/>
      <c r="E38" s="235"/>
      <c r="F38" s="1551"/>
      <c r="G38" s="235">
        <v>12355</v>
      </c>
      <c r="H38" s="741"/>
      <c r="I38" s="12"/>
    </row>
    <row r="39" spans="1:9" ht="6.6" customHeight="1">
      <c r="A39" s="389"/>
      <c r="B39" s="2284"/>
      <c r="C39" s="2284"/>
      <c r="D39" s="1241"/>
      <c r="E39" s="728"/>
      <c r="F39" s="728"/>
      <c r="G39" s="728"/>
      <c r="H39" s="549"/>
    </row>
    <row r="40" spans="1:9" ht="15" customHeight="1">
      <c r="A40" s="2339" t="s">
        <v>249</v>
      </c>
      <c r="B40" s="2339"/>
      <c r="C40" s="2339"/>
      <c r="D40" s="2339"/>
      <c r="E40" s="2339"/>
      <c r="F40" s="2339"/>
      <c r="G40" s="2339"/>
      <c r="H40" s="610"/>
    </row>
    <row r="41" spans="1:9" s="1936" customFormat="1" ht="15" customHeight="1">
      <c r="A41" s="1933" t="s">
        <v>246</v>
      </c>
      <c r="B41" s="1934" t="s">
        <v>1098</v>
      </c>
      <c r="C41" s="1934"/>
      <c r="D41" s="1934"/>
      <c r="E41" s="1934"/>
      <c r="F41" s="1934"/>
      <c r="G41" s="1934"/>
      <c r="H41" s="1935"/>
      <c r="I41" s="1480"/>
    </row>
    <row r="42" spans="1:9" s="1936" customFormat="1" ht="15" customHeight="1">
      <c r="A42" s="1933" t="s">
        <v>248</v>
      </c>
      <c r="B42" s="2341" t="s">
        <v>658</v>
      </c>
      <c r="C42" s="2341"/>
      <c r="D42" s="2341"/>
      <c r="E42" s="2341"/>
      <c r="F42" s="2341"/>
      <c r="G42" s="2341"/>
      <c r="H42" s="1935"/>
      <c r="I42" s="1480"/>
    </row>
    <row r="43" spans="1:9" s="1936" customFormat="1" ht="15" customHeight="1">
      <c r="A43" s="1933" t="s">
        <v>255</v>
      </c>
      <c r="B43" s="2341" t="s">
        <v>1097</v>
      </c>
      <c r="C43" s="2341"/>
      <c r="D43" s="2341"/>
      <c r="E43" s="2341"/>
      <c r="F43" s="2341"/>
      <c r="G43" s="2341"/>
      <c r="H43" s="1935"/>
      <c r="I43" s="1480"/>
    </row>
    <row r="44" spans="1:9">
      <c r="A44" s="1446"/>
      <c r="B44" s="1446"/>
      <c r="C44" s="1446"/>
      <c r="D44" s="1446"/>
      <c r="E44" s="1446"/>
      <c r="F44" s="1446"/>
      <c r="G44" s="1446"/>
      <c r="H44" s="610"/>
    </row>
    <row r="45" spans="1:9">
      <c r="A45" s="1446"/>
      <c r="B45" s="1446"/>
      <c r="C45" s="2215"/>
      <c r="D45" s="2215"/>
      <c r="E45" s="2215"/>
      <c r="F45" s="2215"/>
      <c r="G45" s="2215"/>
      <c r="H45" s="610"/>
    </row>
    <row r="46" spans="1:9">
      <c r="A46" s="1448"/>
      <c r="B46" s="491"/>
      <c r="C46" s="490"/>
      <c r="D46" s="2207"/>
      <c r="E46" s="580"/>
      <c r="F46" s="2207"/>
      <c r="G46" s="580"/>
      <c r="H46" s="580"/>
    </row>
    <row r="47" spans="1:9">
      <c r="A47" s="1448"/>
      <c r="B47" s="491"/>
      <c r="C47" s="490"/>
      <c r="D47" s="488"/>
      <c r="E47" s="488"/>
      <c r="F47" s="1127"/>
      <c r="G47" s="488"/>
      <c r="H47" s="610"/>
    </row>
    <row r="48" spans="1:9">
      <c r="C48" s="2237"/>
      <c r="D48" s="2237"/>
      <c r="E48" s="2237"/>
      <c r="F48" s="2237"/>
      <c r="G48" s="2237"/>
      <c r="H48" s="2238"/>
    </row>
    <row r="49" spans="3:8">
      <c r="C49" s="2237"/>
      <c r="D49" s="2237"/>
      <c r="E49" s="2237"/>
      <c r="F49" s="2237"/>
      <c r="G49" s="2237"/>
      <c r="H49" s="2238"/>
    </row>
  </sheetData>
  <mergeCells count="9">
    <mergeCell ref="A40:G40"/>
    <mergeCell ref="B42:G42"/>
    <mergeCell ref="B43:G43"/>
    <mergeCell ref="B39:C39"/>
    <mergeCell ref="A1:G1"/>
    <mergeCell ref="A2:G2"/>
    <mergeCell ref="A3:G3"/>
    <mergeCell ref="B4:G4"/>
    <mergeCell ref="B14:G14"/>
  </mergeCells>
  <pageMargins left="0.98425196850393704" right="0.39370078740157483" top="0.59055118110236227" bottom="3.7401574803149606" header="0.51181102362204722" footer="3.5433070866141736"/>
  <pageSetup paperSize="9" scale="90" orientation="portrait" verticalDpi="0" r:id="rId1"/>
  <headerFooter>
    <oddFooter>&amp;C&amp;"Times New Roman,Bold"64</oddFooter>
  </headerFooter>
</worksheet>
</file>

<file path=xl/worksheets/sheet39.xml><?xml version="1.0" encoding="utf-8"?>
<worksheet xmlns="http://schemas.openxmlformats.org/spreadsheetml/2006/main" xmlns:r="http://schemas.openxmlformats.org/officeDocument/2006/relationships">
  <sheetPr syncVertical="1" syncRef="A70" transitionEvaluation="1" codeName="Sheet34"/>
  <dimension ref="A1:H197"/>
  <sheetViews>
    <sheetView view="pageBreakPreview" topLeftCell="A70" zoomScale="115" zoomScaleNormal="115" zoomScaleSheetLayoutView="115" workbookViewId="0">
      <selection activeCell="L15" sqref="L15"/>
    </sheetView>
  </sheetViews>
  <sheetFormatPr defaultColWidth="8.85546875" defaultRowHeight="12.75"/>
  <cols>
    <col min="1" max="1" width="6.42578125" style="325" customWidth="1"/>
    <col min="2" max="2" width="8.140625" style="325" customWidth="1"/>
    <col min="3" max="3" width="35.7109375" style="226" customWidth="1"/>
    <col min="4" max="4" width="8.140625" style="326" customWidth="1"/>
    <col min="5" max="5" width="10.7109375" style="326" customWidth="1"/>
    <col min="6" max="7" width="10.7109375" style="226" customWidth="1"/>
    <col min="8" max="8" width="3.28515625" style="752" customWidth="1"/>
    <col min="9" max="16384" width="8.85546875" style="226"/>
  </cols>
  <sheetData>
    <row r="1" spans="1:8" s="1480" customFormat="1" ht="14.45" customHeight="1">
      <c r="A1" s="2377" t="s">
        <v>184</v>
      </c>
      <c r="B1" s="2377"/>
      <c r="C1" s="2377"/>
      <c r="D1" s="2377"/>
      <c r="E1" s="2377"/>
      <c r="F1" s="2377"/>
      <c r="G1" s="2377"/>
      <c r="H1" s="1951"/>
    </row>
    <row r="2" spans="1:8" s="1480" customFormat="1" ht="14.45" customHeight="1">
      <c r="A2" s="2377" t="s">
        <v>183</v>
      </c>
      <c r="B2" s="2377"/>
      <c r="C2" s="2377"/>
      <c r="D2" s="2377"/>
      <c r="E2" s="2377"/>
      <c r="F2" s="2377"/>
      <c r="G2" s="2377"/>
      <c r="H2" s="1951"/>
    </row>
    <row r="3" spans="1:8" s="1480" customFormat="1" ht="15.6" customHeight="1">
      <c r="A3" s="2286" t="s">
        <v>1099</v>
      </c>
      <c r="B3" s="2286"/>
      <c r="C3" s="2286"/>
      <c r="D3" s="2286"/>
      <c r="E3" s="2286"/>
      <c r="F3" s="2286"/>
      <c r="G3" s="2286"/>
      <c r="H3" s="1950"/>
    </row>
    <row r="4" spans="1:8" ht="9" customHeight="1">
      <c r="A4" s="1171"/>
      <c r="B4" s="1599"/>
      <c r="C4" s="1599"/>
      <c r="D4" s="1599"/>
      <c r="E4" s="1599"/>
      <c r="F4" s="1599"/>
      <c r="G4" s="1599"/>
      <c r="H4" s="1714"/>
    </row>
    <row r="5" spans="1:8" ht="13.5" customHeight="1">
      <c r="A5" s="1171"/>
      <c r="B5" s="1172"/>
      <c r="C5" s="1172"/>
      <c r="D5" s="1173"/>
      <c r="E5" s="1174" t="s">
        <v>13</v>
      </c>
      <c r="F5" s="1174" t="s">
        <v>14</v>
      </c>
      <c r="G5" s="1174" t="s">
        <v>134</v>
      </c>
      <c r="H5" s="1181"/>
    </row>
    <row r="6" spans="1:8" ht="13.5" customHeight="1">
      <c r="A6" s="1171"/>
      <c r="B6" s="1182" t="s">
        <v>15</v>
      </c>
      <c r="C6" s="1172" t="s">
        <v>16</v>
      </c>
      <c r="D6" s="1177" t="s">
        <v>65</v>
      </c>
      <c r="E6" s="1178">
        <v>517084</v>
      </c>
      <c r="F6" s="1178">
        <v>949682</v>
      </c>
      <c r="G6" s="1178">
        <v>1466766</v>
      </c>
      <c r="H6" s="1177"/>
    </row>
    <row r="7" spans="1:8" ht="13.5" customHeight="1">
      <c r="A7" s="1171"/>
      <c r="B7" s="1182" t="s">
        <v>15</v>
      </c>
      <c r="C7" s="1172" t="s">
        <v>504</v>
      </c>
      <c r="D7" s="1177" t="s">
        <v>65</v>
      </c>
      <c r="E7" s="1178">
        <v>1220000</v>
      </c>
      <c r="F7" s="1272">
        <v>308655</v>
      </c>
      <c r="G7" s="1178">
        <v>1528655</v>
      </c>
      <c r="H7" s="1181"/>
    </row>
    <row r="8" spans="1:8" ht="13.5" customHeight="1">
      <c r="A8" s="1171"/>
      <c r="B8" s="1176" t="s">
        <v>503</v>
      </c>
      <c r="C8" s="1180" t="s">
        <v>18</v>
      </c>
      <c r="D8" s="1181"/>
      <c r="E8" s="1175"/>
      <c r="F8" s="1378"/>
      <c r="G8" s="1175"/>
      <c r="H8" s="1181"/>
    </row>
    <row r="9" spans="1:8" ht="13.5" customHeight="1">
      <c r="A9" s="1171"/>
      <c r="B9" s="1176"/>
      <c r="C9" s="1180" t="s">
        <v>130</v>
      </c>
      <c r="D9" s="1181" t="s">
        <v>65</v>
      </c>
      <c r="E9" s="1175">
        <v>68590</v>
      </c>
      <c r="F9" s="1630">
        <v>10565</v>
      </c>
      <c r="G9" s="1175">
        <v>79155</v>
      </c>
      <c r="H9" s="1181"/>
    </row>
    <row r="10" spans="1:8" ht="13.5" customHeight="1">
      <c r="A10" s="1171"/>
      <c r="B10" s="1182" t="s">
        <v>64</v>
      </c>
      <c r="C10" s="1172" t="s">
        <v>505</v>
      </c>
      <c r="D10" s="1183" t="s">
        <v>65</v>
      </c>
      <c r="E10" s="1184">
        <v>1805674</v>
      </c>
      <c r="F10" s="1184">
        <v>1268902</v>
      </c>
      <c r="G10" s="1184">
        <v>3074576</v>
      </c>
      <c r="H10" s="1177"/>
    </row>
    <row r="11" spans="1:8" ht="13.5" customHeight="1">
      <c r="A11" s="1171"/>
      <c r="B11" s="1176"/>
      <c r="C11" s="1172"/>
      <c r="D11" s="1185"/>
      <c r="E11" s="1185"/>
      <c r="F11" s="1177"/>
      <c r="G11" s="1185"/>
      <c r="H11" s="1177"/>
    </row>
    <row r="12" spans="1:8" ht="13.5" customHeight="1">
      <c r="A12" s="1171"/>
      <c r="B12" s="1182" t="s">
        <v>508</v>
      </c>
      <c r="C12" s="1172" t="s">
        <v>33</v>
      </c>
      <c r="D12" s="1172"/>
      <c r="E12" s="1172"/>
      <c r="F12" s="1186"/>
      <c r="G12" s="1172"/>
      <c r="H12" s="1186"/>
    </row>
    <row r="13" spans="1:8" ht="10.15" customHeight="1">
      <c r="A13" s="1171"/>
      <c r="B13" s="1176"/>
      <c r="C13" s="1172"/>
      <c r="D13" s="1172"/>
      <c r="E13" s="1172"/>
      <c r="F13" s="1186"/>
      <c r="G13" s="1172"/>
      <c r="H13" s="1186"/>
    </row>
    <row r="14" spans="1:8" s="293" customFormat="1">
      <c r="A14" s="1631"/>
      <c r="B14" s="1632"/>
      <c r="C14" s="1632"/>
      <c r="D14" s="1632"/>
      <c r="E14" s="1632"/>
      <c r="F14" s="1632"/>
      <c r="G14" s="1632" t="s">
        <v>280</v>
      </c>
      <c r="H14" s="1728"/>
    </row>
    <row r="15" spans="1:8" s="293" customFormat="1" ht="13.5" thickBot="1">
      <c r="A15" s="1633"/>
      <c r="B15" s="1634"/>
      <c r="C15" s="1634" t="s">
        <v>34</v>
      </c>
      <c r="D15" s="1634"/>
      <c r="E15" s="1634"/>
      <c r="F15" s="1634"/>
      <c r="G15" s="45" t="s">
        <v>770</v>
      </c>
      <c r="H15" s="1181"/>
    </row>
    <row r="16" spans="1:8" ht="14.45" customHeight="1" thickTop="1">
      <c r="A16" s="1635"/>
      <c r="B16" s="1635"/>
      <c r="C16" s="1400" t="s">
        <v>68</v>
      </c>
      <c r="D16" s="468"/>
      <c r="E16" s="285"/>
      <c r="F16" s="285"/>
      <c r="G16" s="468"/>
      <c r="H16" s="1938"/>
    </row>
    <row r="17" spans="1:8" ht="14.45" customHeight="1">
      <c r="A17" s="1636" t="s">
        <v>69</v>
      </c>
      <c r="B17" s="1637">
        <v>2216</v>
      </c>
      <c r="C17" s="1038" t="s">
        <v>204</v>
      </c>
      <c r="D17" s="468"/>
      <c r="E17" s="285"/>
      <c r="F17" s="285"/>
      <c r="G17" s="468"/>
      <c r="H17" s="1938"/>
    </row>
    <row r="18" spans="1:8" ht="14.45" customHeight="1">
      <c r="A18" s="1399" t="s">
        <v>250</v>
      </c>
      <c r="B18" s="1638">
        <v>5</v>
      </c>
      <c r="C18" s="1937" t="s">
        <v>732</v>
      </c>
      <c r="D18" s="468"/>
      <c r="E18" s="285"/>
      <c r="F18" s="285"/>
      <c r="G18" s="468"/>
      <c r="H18" s="1938"/>
    </row>
    <row r="19" spans="1:8" ht="14.45" customHeight="1">
      <c r="A19" s="1635"/>
      <c r="B19" s="1946">
        <v>5.8</v>
      </c>
      <c r="C19" s="1400" t="s">
        <v>27</v>
      </c>
      <c r="D19" s="468"/>
      <c r="E19" s="285"/>
      <c r="F19" s="285"/>
      <c r="G19" s="468"/>
      <c r="H19" s="1938"/>
    </row>
    <row r="20" spans="1:8" ht="14.45" customHeight="1">
      <c r="A20" s="1635"/>
      <c r="B20" s="1399" t="s">
        <v>679</v>
      </c>
      <c r="C20" s="1937" t="s">
        <v>1100</v>
      </c>
      <c r="D20" s="468"/>
      <c r="E20" s="241"/>
      <c r="F20" s="1145"/>
      <c r="G20" s="1639">
        <v>28000</v>
      </c>
      <c r="H20" s="1938"/>
    </row>
    <row r="21" spans="1:8" ht="14.45" customHeight="1">
      <c r="A21" s="1635" t="s">
        <v>64</v>
      </c>
      <c r="B21" s="1946">
        <v>5.8</v>
      </c>
      <c r="C21" s="1400" t="s">
        <v>27</v>
      </c>
      <c r="D21" s="468"/>
      <c r="E21" s="241"/>
      <c r="F21" s="1145"/>
      <c r="G21" s="1166">
        <v>28000</v>
      </c>
      <c r="H21" s="1938"/>
    </row>
    <row r="22" spans="1:8" ht="14.45" customHeight="1">
      <c r="A22" s="1635" t="s">
        <v>64</v>
      </c>
      <c r="B22" s="1638">
        <v>5</v>
      </c>
      <c r="C22" s="1937" t="s">
        <v>732</v>
      </c>
      <c r="D22" s="468"/>
      <c r="E22" s="241"/>
      <c r="F22" s="1145"/>
      <c r="G22" s="1166">
        <v>28000</v>
      </c>
      <c r="H22" s="1938"/>
    </row>
    <row r="23" spans="1:8" ht="14.45" customHeight="1">
      <c r="A23" s="1635" t="s">
        <v>64</v>
      </c>
      <c r="B23" s="1637">
        <v>2216</v>
      </c>
      <c r="C23" s="1038" t="s">
        <v>204</v>
      </c>
      <c r="D23" s="1640"/>
      <c r="E23" s="232"/>
      <c r="F23" s="1129"/>
      <c r="G23" s="235">
        <v>28000</v>
      </c>
      <c r="H23" s="1939"/>
    </row>
    <row r="24" spans="1:8" ht="8.4499999999999993" customHeight="1">
      <c r="A24" s="1636"/>
      <c r="B24" s="1637"/>
      <c r="C24" s="1038"/>
      <c r="D24" s="1640"/>
      <c r="E24" s="234"/>
      <c r="F24" s="234"/>
      <c r="G24" s="1259"/>
      <c r="H24" s="1939"/>
    </row>
    <row r="25" spans="1:8" ht="14.45" customHeight="1">
      <c r="A25" s="1636" t="s">
        <v>69</v>
      </c>
      <c r="B25" s="1637">
        <v>2217</v>
      </c>
      <c r="C25" s="1038" t="s">
        <v>237</v>
      </c>
      <c r="D25" s="1641"/>
      <c r="E25" s="283"/>
      <c r="F25" s="283"/>
      <c r="G25" s="1641"/>
      <c r="H25" s="1940"/>
    </row>
    <row r="26" spans="1:8" s="224" customFormat="1" ht="14.45" customHeight="1">
      <c r="A26" s="1636"/>
      <c r="B26" s="1638">
        <v>1</v>
      </c>
      <c r="C26" s="1041" t="s">
        <v>238</v>
      </c>
      <c r="D26" s="1260"/>
      <c r="E26" s="283"/>
      <c r="F26" s="283"/>
      <c r="G26" s="1260"/>
      <c r="H26" s="1941"/>
    </row>
    <row r="27" spans="1:8" ht="14.45" customHeight="1">
      <c r="A27" s="1636"/>
      <c r="B27" s="1642">
        <v>1.8</v>
      </c>
      <c r="C27" s="1038" t="s">
        <v>27</v>
      </c>
      <c r="D27" s="1259"/>
      <c r="E27" s="234"/>
      <c r="F27" s="234"/>
      <c r="G27" s="1259"/>
      <c r="H27" s="1939"/>
    </row>
    <row r="28" spans="1:8" ht="14.45" customHeight="1">
      <c r="A28" s="1636"/>
      <c r="B28" s="1643">
        <v>62</v>
      </c>
      <c r="C28" s="1041" t="s">
        <v>239</v>
      </c>
      <c r="D28" s="1259"/>
      <c r="E28" s="234"/>
      <c r="F28" s="234"/>
      <c r="G28" s="1259"/>
      <c r="H28" s="1939"/>
    </row>
    <row r="29" spans="1:8" ht="14.45" customHeight="1">
      <c r="A29" s="1636"/>
      <c r="B29" s="1643">
        <v>44</v>
      </c>
      <c r="C29" s="1041" t="s">
        <v>72</v>
      </c>
      <c r="D29" s="1259"/>
      <c r="E29" s="232"/>
      <c r="F29" s="232"/>
      <c r="G29" s="1259"/>
      <c r="H29" s="1939"/>
    </row>
    <row r="30" spans="1:8" ht="14.45" customHeight="1">
      <c r="A30" s="1636"/>
      <c r="B30" s="1401" t="s">
        <v>718</v>
      </c>
      <c r="C30" s="1041" t="s">
        <v>125</v>
      </c>
      <c r="D30" s="1259"/>
      <c r="E30" s="232"/>
      <c r="F30" s="232"/>
      <c r="G30" s="1259">
        <v>6000</v>
      </c>
      <c r="H30" s="1939" t="s">
        <v>246</v>
      </c>
    </row>
    <row r="31" spans="1:8" ht="26.45" customHeight="1">
      <c r="A31" s="1042" t="s">
        <v>250</v>
      </c>
      <c r="B31" s="1401" t="s">
        <v>723</v>
      </c>
      <c r="C31" s="1041" t="s">
        <v>724</v>
      </c>
      <c r="D31" s="1259"/>
      <c r="E31" s="232"/>
      <c r="F31" s="232"/>
      <c r="G31" s="1259">
        <v>30000</v>
      </c>
      <c r="H31" s="1939"/>
    </row>
    <row r="32" spans="1:8" ht="28.15" customHeight="1">
      <c r="A32" s="1042" t="s">
        <v>250</v>
      </c>
      <c r="B32" s="1401" t="s">
        <v>725</v>
      </c>
      <c r="C32" s="1041" t="s">
        <v>1058</v>
      </c>
      <c r="D32" s="1259"/>
      <c r="E32" s="232"/>
      <c r="F32" s="232"/>
      <c r="G32" s="1545">
        <v>500</v>
      </c>
      <c r="H32" s="1939"/>
    </row>
    <row r="33" spans="1:8">
      <c r="A33" s="2102" t="s">
        <v>64</v>
      </c>
      <c r="B33" s="1643">
        <v>44</v>
      </c>
      <c r="C33" s="1041" t="s">
        <v>72</v>
      </c>
      <c r="D33" s="1259"/>
      <c r="E33" s="1259"/>
      <c r="F33" s="232"/>
      <c r="G33" s="1259">
        <v>36500</v>
      </c>
      <c r="H33" s="1939"/>
    </row>
    <row r="34" spans="1:8" ht="14.45" customHeight="1">
      <c r="A34" s="1636" t="s">
        <v>64</v>
      </c>
      <c r="B34" s="1643">
        <v>62</v>
      </c>
      <c r="C34" s="1041" t="s">
        <v>239</v>
      </c>
      <c r="D34" s="234"/>
      <c r="E34" s="232"/>
      <c r="F34" s="232"/>
      <c r="G34" s="235">
        <v>36500</v>
      </c>
      <c r="H34" s="1316"/>
    </row>
    <row r="35" spans="1:8" ht="14.45" customHeight="1">
      <c r="A35" s="1636" t="s">
        <v>64</v>
      </c>
      <c r="B35" s="1642">
        <v>1.8</v>
      </c>
      <c r="C35" s="1038" t="s">
        <v>27</v>
      </c>
      <c r="D35" s="234"/>
      <c r="E35" s="232"/>
      <c r="F35" s="1129"/>
      <c r="G35" s="235">
        <v>36500</v>
      </c>
      <c r="H35" s="1315"/>
    </row>
    <row r="36" spans="1:8" ht="14.45" customHeight="1">
      <c r="A36" s="1636" t="s">
        <v>64</v>
      </c>
      <c r="B36" s="1638">
        <v>1</v>
      </c>
      <c r="C36" s="1041" t="s">
        <v>238</v>
      </c>
      <c r="D36" s="234"/>
      <c r="E36" s="232"/>
      <c r="F36" s="1129"/>
      <c r="G36" s="235">
        <v>36500</v>
      </c>
      <c r="H36" s="1315"/>
    </row>
    <row r="37" spans="1:8" ht="14.45" customHeight="1">
      <c r="A37" s="1636"/>
      <c r="B37" s="1638"/>
      <c r="C37" s="1041"/>
      <c r="D37" s="234"/>
      <c r="E37" s="232"/>
      <c r="F37" s="1129"/>
      <c r="G37" s="232"/>
      <c r="H37" s="1315"/>
    </row>
    <row r="38" spans="1:8" ht="14.45" customHeight="1">
      <c r="A38" s="1636"/>
      <c r="B38" s="1947">
        <v>5</v>
      </c>
      <c r="C38" s="1948" t="s">
        <v>1059</v>
      </c>
      <c r="D38" s="234"/>
      <c r="E38" s="232"/>
      <c r="F38" s="1129"/>
      <c r="G38" s="232"/>
      <c r="H38" s="1315"/>
    </row>
    <row r="39" spans="1:8" ht="14.45" customHeight="1">
      <c r="A39" s="1636"/>
      <c r="B39" s="1642">
        <v>5.0510000000000002</v>
      </c>
      <c r="C39" s="1038" t="s">
        <v>55</v>
      </c>
      <c r="D39" s="234"/>
      <c r="E39" s="232"/>
      <c r="F39" s="1129"/>
      <c r="G39" s="232"/>
      <c r="H39" s="1315"/>
    </row>
    <row r="40" spans="1:8" ht="14.45" customHeight="1">
      <c r="A40" s="1636"/>
      <c r="B40" s="1644">
        <v>45</v>
      </c>
      <c r="C40" s="1041" t="s">
        <v>22</v>
      </c>
      <c r="D40" s="234"/>
      <c r="E40" s="232"/>
      <c r="F40" s="1129"/>
      <c r="G40" s="232"/>
      <c r="H40" s="1315"/>
    </row>
    <row r="41" spans="1:8" ht="14.45" customHeight="1">
      <c r="A41" s="1636"/>
      <c r="B41" s="1401" t="s">
        <v>721</v>
      </c>
      <c r="C41" s="1041" t="s">
        <v>722</v>
      </c>
      <c r="D41" s="234"/>
      <c r="E41" s="232"/>
      <c r="F41" s="1357"/>
      <c r="G41" s="238">
        <v>1800</v>
      </c>
      <c r="H41" s="1315" t="s">
        <v>248</v>
      </c>
    </row>
    <row r="42" spans="1:8" ht="14.45" customHeight="1">
      <c r="A42" s="1650" t="s">
        <v>64</v>
      </c>
      <c r="B42" s="1949">
        <v>45</v>
      </c>
      <c r="C42" s="1872" t="s">
        <v>22</v>
      </c>
      <c r="D42" s="237"/>
      <c r="E42" s="232"/>
      <c r="F42" s="1129"/>
      <c r="G42" s="235">
        <v>1800</v>
      </c>
      <c r="H42" s="1315"/>
    </row>
    <row r="43" spans="1:8" ht="8.4499999999999993" customHeight="1">
      <c r="A43" s="1636"/>
      <c r="B43" s="1642"/>
      <c r="C43" s="1038"/>
      <c r="D43" s="234"/>
      <c r="E43" s="232"/>
      <c r="F43" s="1129"/>
      <c r="G43" s="232"/>
      <c r="H43" s="1315"/>
    </row>
    <row r="44" spans="1:8" ht="14.45" customHeight="1">
      <c r="A44" s="1636"/>
      <c r="B44" s="1645">
        <v>48</v>
      </c>
      <c r="C44" s="1041" t="s">
        <v>25</v>
      </c>
      <c r="D44" s="234"/>
      <c r="E44" s="232"/>
      <c r="F44" s="1129"/>
      <c r="G44" s="232"/>
      <c r="H44" s="1315"/>
    </row>
    <row r="45" spans="1:8" ht="14.45" customHeight="1">
      <c r="A45" s="1636"/>
      <c r="B45" s="1401" t="s">
        <v>719</v>
      </c>
      <c r="C45" s="1041" t="s">
        <v>720</v>
      </c>
      <c r="D45" s="234"/>
      <c r="E45" s="232"/>
      <c r="F45" s="1129"/>
      <c r="G45" s="238">
        <v>2290</v>
      </c>
      <c r="H45" s="1315" t="s">
        <v>255</v>
      </c>
    </row>
    <row r="46" spans="1:8" ht="14.45" customHeight="1">
      <c r="A46" s="1636" t="s">
        <v>64</v>
      </c>
      <c r="B46" s="1645">
        <v>48</v>
      </c>
      <c r="C46" s="1041" t="s">
        <v>25</v>
      </c>
      <c r="D46" s="234"/>
      <c r="E46" s="232"/>
      <c r="F46" s="1129"/>
      <c r="G46" s="235">
        <v>2290</v>
      </c>
      <c r="H46" s="1315"/>
    </row>
    <row r="47" spans="1:8" ht="14.45" customHeight="1">
      <c r="A47" s="1636" t="s">
        <v>64</v>
      </c>
      <c r="B47" s="1642">
        <v>5.0510000000000002</v>
      </c>
      <c r="C47" s="1038" t="s">
        <v>55</v>
      </c>
      <c r="D47" s="234"/>
      <c r="E47" s="232"/>
      <c r="F47" s="232"/>
      <c r="G47" s="235">
        <v>4090</v>
      </c>
      <c r="H47" s="1315"/>
    </row>
    <row r="48" spans="1:8" ht="14.45" customHeight="1">
      <c r="A48" s="1636" t="s">
        <v>64</v>
      </c>
      <c r="B48" s="1947">
        <v>5</v>
      </c>
      <c r="C48" s="1948" t="s">
        <v>1059</v>
      </c>
      <c r="D48" s="240"/>
      <c r="E48" s="232"/>
      <c r="F48" s="232"/>
      <c r="G48" s="233">
        <v>4090</v>
      </c>
      <c r="H48" s="1315"/>
    </row>
    <row r="49" spans="1:8" ht="14.45" customHeight="1">
      <c r="A49" s="1636" t="s">
        <v>64</v>
      </c>
      <c r="B49" s="1637">
        <v>2217</v>
      </c>
      <c r="C49" s="1038" t="s">
        <v>237</v>
      </c>
      <c r="D49" s="1545"/>
      <c r="E49" s="238"/>
      <c r="F49" s="1139"/>
      <c r="G49" s="235">
        <v>40590</v>
      </c>
      <c r="H49" s="1939"/>
    </row>
    <row r="50" spans="1:8" ht="14.45" customHeight="1">
      <c r="A50" s="1646" t="s">
        <v>64</v>
      </c>
      <c r="B50" s="1647"/>
      <c r="C50" s="1046" t="s">
        <v>68</v>
      </c>
      <c r="D50" s="1546"/>
      <c r="E50" s="1546"/>
      <c r="F50" s="1119"/>
      <c r="G50" s="1546">
        <v>68590</v>
      </c>
      <c r="H50" s="1939"/>
    </row>
    <row r="51" spans="1:8" ht="4.1500000000000004" customHeight="1">
      <c r="A51" s="1636"/>
      <c r="B51" s="1637"/>
      <c r="C51" s="1038"/>
      <c r="D51" s="1259"/>
      <c r="E51" s="234"/>
      <c r="F51" s="1129"/>
      <c r="G51" s="1259"/>
      <c r="H51" s="1939"/>
    </row>
    <row r="52" spans="1:8" ht="14.45" customHeight="1">
      <c r="A52" s="1636"/>
      <c r="B52" s="1636"/>
      <c r="C52" s="1038" t="s">
        <v>21</v>
      </c>
      <c r="D52" s="1259"/>
      <c r="E52" s="234"/>
      <c r="F52" s="1129"/>
      <c r="G52" s="1259"/>
      <c r="H52" s="1939"/>
    </row>
    <row r="53" spans="1:8" ht="14.45" customHeight="1">
      <c r="A53" s="1636" t="s">
        <v>69</v>
      </c>
      <c r="B53" s="1637">
        <v>4217</v>
      </c>
      <c r="C53" s="1038" t="s">
        <v>176</v>
      </c>
      <c r="D53" s="1260"/>
      <c r="E53" s="283"/>
      <c r="F53" s="283"/>
      <c r="G53" s="1260"/>
      <c r="H53" s="1941"/>
    </row>
    <row r="54" spans="1:8" ht="27.6" customHeight="1">
      <c r="A54" s="1636"/>
      <c r="B54" s="1638">
        <v>3</v>
      </c>
      <c r="C54" s="1041" t="s">
        <v>177</v>
      </c>
      <c r="D54" s="1260"/>
      <c r="E54" s="283"/>
      <c r="F54" s="283"/>
      <c r="G54" s="1260"/>
      <c r="H54" s="1941"/>
    </row>
    <row r="55" spans="1:8" ht="14.45" customHeight="1">
      <c r="A55" s="1636"/>
      <c r="B55" s="1642">
        <v>3.0510000000000002</v>
      </c>
      <c r="C55" s="1038" t="s">
        <v>55</v>
      </c>
      <c r="D55" s="1260"/>
      <c r="E55" s="283"/>
      <c r="F55" s="283"/>
      <c r="G55" s="1260"/>
      <c r="H55" s="1941"/>
    </row>
    <row r="56" spans="1:8" s="224" customFormat="1" ht="14.45" customHeight="1">
      <c r="A56" s="1636"/>
      <c r="B56" s="1040">
        <v>63</v>
      </c>
      <c r="C56" s="1041" t="s">
        <v>410</v>
      </c>
      <c r="D56" s="1259"/>
      <c r="E56" s="234"/>
      <c r="F56" s="234"/>
      <c r="G56" s="1259"/>
      <c r="H56" s="1939"/>
    </row>
    <row r="57" spans="1:8" s="224" customFormat="1" ht="14.45" customHeight="1">
      <c r="A57" s="1636"/>
      <c r="B57" s="1645">
        <v>45</v>
      </c>
      <c r="C57" s="1041" t="s">
        <v>22</v>
      </c>
      <c r="D57" s="1259"/>
      <c r="E57" s="234"/>
      <c r="F57" s="234"/>
      <c r="G57" s="1259"/>
      <c r="H57" s="1939"/>
    </row>
    <row r="58" spans="1:8" s="224" customFormat="1" ht="26.45" customHeight="1">
      <c r="A58" s="2023" t="s">
        <v>250</v>
      </c>
      <c r="B58" s="2024" t="s">
        <v>733</v>
      </c>
      <c r="C58" s="1242" t="s">
        <v>734</v>
      </c>
      <c r="D58" s="1229"/>
      <c r="E58" s="485"/>
      <c r="F58" s="1229"/>
      <c r="G58" s="232">
        <v>5000</v>
      </c>
      <c r="H58" s="1228"/>
    </row>
    <row r="59" spans="1:8" s="224" customFormat="1" ht="14.45" customHeight="1">
      <c r="A59" s="1636" t="s">
        <v>64</v>
      </c>
      <c r="B59" s="1645">
        <v>45</v>
      </c>
      <c r="C59" s="1041" t="s">
        <v>22</v>
      </c>
      <c r="D59" s="234"/>
      <c r="E59" s="232"/>
      <c r="F59" s="1129"/>
      <c r="G59" s="235">
        <v>5000</v>
      </c>
      <c r="H59" s="1316"/>
    </row>
    <row r="60" spans="1:8" s="224" customFormat="1" ht="14.45" customHeight="1">
      <c r="A60" s="1636" t="s">
        <v>64</v>
      </c>
      <c r="B60" s="1040">
        <v>63</v>
      </c>
      <c r="C60" s="1041" t="s">
        <v>410</v>
      </c>
      <c r="D60" s="234"/>
      <c r="E60" s="232"/>
      <c r="F60" s="1129"/>
      <c r="G60" s="235">
        <v>5000</v>
      </c>
      <c r="H60" s="1316"/>
    </row>
    <row r="61" spans="1:8" s="224" customFormat="1" ht="11.45" customHeight="1">
      <c r="A61" s="1636"/>
      <c r="B61" s="1040"/>
      <c r="C61" s="1041"/>
      <c r="D61" s="234"/>
      <c r="E61" s="232"/>
      <c r="F61" s="1129"/>
      <c r="G61" s="232"/>
      <c r="H61" s="1316"/>
    </row>
    <row r="62" spans="1:8" s="224" customFormat="1" ht="26.45" customHeight="1">
      <c r="A62" s="1636"/>
      <c r="B62" s="1040">
        <v>84</v>
      </c>
      <c r="C62" s="1041" t="s">
        <v>1061</v>
      </c>
      <c r="D62" s="234"/>
      <c r="E62" s="232"/>
      <c r="F62" s="1129"/>
      <c r="G62" s="232"/>
      <c r="H62" s="1316"/>
    </row>
    <row r="63" spans="1:8" s="224" customFormat="1" ht="14.45" customHeight="1">
      <c r="A63" s="1042" t="s">
        <v>250</v>
      </c>
      <c r="B63" s="1645">
        <v>89</v>
      </c>
      <c r="C63" s="1041" t="s">
        <v>1060</v>
      </c>
      <c r="D63" s="234"/>
      <c r="E63" s="232"/>
      <c r="F63" s="1129"/>
      <c r="G63" s="232"/>
      <c r="H63" s="1316"/>
    </row>
    <row r="64" spans="1:8" s="224" customFormat="1" ht="14.45" customHeight="1">
      <c r="A64" s="1636"/>
      <c r="B64" s="1040" t="s">
        <v>727</v>
      </c>
      <c r="C64" s="1041" t="s">
        <v>4</v>
      </c>
      <c r="D64" s="234"/>
      <c r="E64" s="232"/>
      <c r="F64" s="1129"/>
      <c r="G64" s="1261">
        <v>930</v>
      </c>
      <c r="H64" s="1316"/>
    </row>
    <row r="65" spans="1:8" s="224" customFormat="1" ht="14.45" customHeight="1">
      <c r="A65" s="1636" t="s">
        <v>64</v>
      </c>
      <c r="B65" s="1645">
        <v>89</v>
      </c>
      <c r="C65" s="1041" t="s">
        <v>726</v>
      </c>
      <c r="D65" s="234"/>
      <c r="E65" s="232"/>
      <c r="F65" s="1129"/>
      <c r="G65" s="235">
        <v>930</v>
      </c>
      <c r="H65" s="1316"/>
    </row>
    <row r="66" spans="1:8" s="224" customFormat="1" ht="14.45" customHeight="1">
      <c r="A66" s="1636"/>
      <c r="B66" s="1645"/>
      <c r="C66" s="1041"/>
      <c r="D66" s="234"/>
      <c r="E66" s="232"/>
      <c r="F66" s="1129"/>
      <c r="G66" s="779"/>
      <c r="H66" s="1316"/>
    </row>
    <row r="67" spans="1:8" s="224" customFormat="1" ht="28.15" customHeight="1">
      <c r="A67" s="1636"/>
      <c r="B67" s="1648">
        <v>90</v>
      </c>
      <c r="C67" s="1649" t="s">
        <v>728</v>
      </c>
      <c r="D67" s="234"/>
      <c r="E67" s="232"/>
      <c r="F67" s="1129"/>
      <c r="G67" s="232"/>
      <c r="H67" s="1316"/>
    </row>
    <row r="68" spans="1:8" s="224" customFormat="1" ht="14.45" customHeight="1">
      <c r="A68" s="1636"/>
      <c r="B68" s="1648" t="s">
        <v>729</v>
      </c>
      <c r="C68" s="1649" t="s">
        <v>4</v>
      </c>
      <c r="D68" s="234"/>
      <c r="E68" s="232"/>
      <c r="F68" s="1129"/>
      <c r="G68" s="238">
        <v>3360</v>
      </c>
      <c r="H68" s="1316"/>
    </row>
    <row r="69" spans="1:8" s="224" customFormat="1" ht="27.6" customHeight="1">
      <c r="A69" s="1636" t="s">
        <v>64</v>
      </c>
      <c r="B69" s="1648">
        <v>90</v>
      </c>
      <c r="C69" s="1649" t="s">
        <v>728</v>
      </c>
      <c r="D69" s="234"/>
      <c r="E69" s="232"/>
      <c r="F69" s="1129"/>
      <c r="G69" s="235">
        <v>3360</v>
      </c>
      <c r="H69" s="1316"/>
    </row>
    <row r="70" spans="1:8" s="224" customFormat="1" ht="10.15" customHeight="1">
      <c r="A70" s="1636"/>
      <c r="B70" s="1645"/>
      <c r="C70" s="1041"/>
      <c r="D70" s="234"/>
      <c r="E70" s="232"/>
      <c r="F70" s="1129"/>
      <c r="G70" s="232"/>
      <c r="H70" s="1316"/>
    </row>
    <row r="71" spans="1:8" s="224" customFormat="1" ht="14.45" customHeight="1">
      <c r="A71" s="1636"/>
      <c r="B71" s="1648">
        <v>93</v>
      </c>
      <c r="C71" s="1649" t="s">
        <v>730</v>
      </c>
      <c r="D71" s="234"/>
      <c r="E71" s="232"/>
      <c r="F71" s="1129"/>
      <c r="G71" s="232"/>
      <c r="H71" s="1316"/>
    </row>
    <row r="72" spans="1:8" s="224" customFormat="1" ht="14.45" customHeight="1">
      <c r="A72" s="1636"/>
      <c r="B72" s="1648" t="s">
        <v>731</v>
      </c>
      <c r="C72" s="1649" t="s">
        <v>4</v>
      </c>
      <c r="D72" s="234"/>
      <c r="E72" s="232"/>
      <c r="F72" s="1129"/>
      <c r="G72" s="238">
        <v>1275</v>
      </c>
      <c r="H72" s="1316"/>
    </row>
    <row r="73" spans="1:8" s="224" customFormat="1" ht="14.45" customHeight="1">
      <c r="A73" s="1636" t="s">
        <v>64</v>
      </c>
      <c r="B73" s="1648">
        <v>93</v>
      </c>
      <c r="C73" s="1649" t="s">
        <v>730</v>
      </c>
      <c r="D73" s="234"/>
      <c r="E73" s="232"/>
      <c r="F73" s="1129"/>
      <c r="G73" s="235">
        <v>1275</v>
      </c>
      <c r="H73" s="1316"/>
    </row>
    <row r="74" spans="1:8" s="224" customFormat="1" ht="27" customHeight="1">
      <c r="A74" s="1636" t="s">
        <v>64</v>
      </c>
      <c r="B74" s="1040">
        <v>84</v>
      </c>
      <c r="C74" s="1041" t="s">
        <v>1061</v>
      </c>
      <c r="D74" s="234"/>
      <c r="E74" s="232"/>
      <c r="F74" s="1129"/>
      <c r="G74" s="238">
        <v>5565</v>
      </c>
      <c r="H74" s="1316"/>
    </row>
    <row r="75" spans="1:8" s="224" customFormat="1" ht="12.6" customHeight="1">
      <c r="A75" s="1636" t="s">
        <v>64</v>
      </c>
      <c r="B75" s="1642">
        <v>3.0510000000000002</v>
      </c>
      <c r="C75" s="1038" t="s">
        <v>55</v>
      </c>
      <c r="D75" s="234"/>
      <c r="E75" s="232"/>
      <c r="F75" s="1129"/>
      <c r="G75" s="238">
        <v>10565</v>
      </c>
      <c r="H75" s="1316"/>
    </row>
    <row r="76" spans="1:8" s="224" customFormat="1" ht="28.15" customHeight="1">
      <c r="A76" s="1636" t="s">
        <v>64</v>
      </c>
      <c r="B76" s="1638">
        <v>3</v>
      </c>
      <c r="C76" s="1041" t="s">
        <v>177</v>
      </c>
      <c r="D76" s="234"/>
      <c r="E76" s="232"/>
      <c r="F76" s="1129"/>
      <c r="G76" s="238">
        <v>10565</v>
      </c>
      <c r="H76" s="1316"/>
    </row>
    <row r="77" spans="1:8" s="224" customFormat="1" ht="14.45" customHeight="1">
      <c r="A77" s="1650" t="s">
        <v>64</v>
      </c>
      <c r="B77" s="1651">
        <v>4217</v>
      </c>
      <c r="C77" s="1652" t="s">
        <v>176</v>
      </c>
      <c r="D77" s="237"/>
      <c r="E77" s="238"/>
      <c r="F77" s="1139"/>
      <c r="G77" s="238">
        <v>10565</v>
      </c>
      <c r="H77" s="1316"/>
    </row>
    <row r="78" spans="1:8" s="224" customFormat="1" ht="14.45" customHeight="1">
      <c r="A78" s="1646" t="s">
        <v>64</v>
      </c>
      <c r="B78" s="1646"/>
      <c r="C78" s="1046" t="s">
        <v>21</v>
      </c>
      <c r="D78" s="240"/>
      <c r="E78" s="233"/>
      <c r="F78" s="1149"/>
      <c r="G78" s="233">
        <v>10565</v>
      </c>
      <c r="H78" s="1315"/>
    </row>
    <row r="79" spans="1:8" s="224" customFormat="1" ht="14.45" customHeight="1">
      <c r="A79" s="1646" t="s">
        <v>64</v>
      </c>
      <c r="B79" s="1646"/>
      <c r="C79" s="1046" t="s">
        <v>65</v>
      </c>
      <c r="D79" s="1546"/>
      <c r="E79" s="235"/>
      <c r="F79" s="1119"/>
      <c r="G79" s="235">
        <v>79155</v>
      </c>
      <c r="H79" s="1939"/>
    </row>
    <row r="80" spans="1:8" s="1203" customFormat="1" ht="7.9" customHeight="1">
      <c r="A80" s="1636"/>
      <c r="B80" s="1636"/>
      <c r="C80" s="1038"/>
      <c r="D80" s="1259"/>
      <c r="E80" s="232"/>
      <c r="F80" s="1129"/>
      <c r="G80" s="232"/>
      <c r="H80" s="1939"/>
    </row>
    <row r="81" spans="1:8" s="224" customFormat="1" ht="14.45" customHeight="1">
      <c r="A81" s="1952" t="s">
        <v>250</v>
      </c>
      <c r="B81" s="2376" t="s">
        <v>420</v>
      </c>
      <c r="C81" s="2376"/>
      <c r="D81" s="1653"/>
      <c r="E81" s="307"/>
      <c r="F81" s="633"/>
      <c r="G81" s="1653"/>
      <c r="H81" s="1942"/>
    </row>
    <row r="82" spans="1:8" s="224" customFormat="1" ht="14.45" customHeight="1">
      <c r="A82" s="2376" t="s">
        <v>249</v>
      </c>
      <c r="B82" s="2376"/>
      <c r="C82" s="2376"/>
      <c r="D82" s="317"/>
      <c r="E82" s="317"/>
      <c r="F82" s="1622"/>
      <c r="G82" s="317"/>
      <c r="H82" s="317"/>
    </row>
    <row r="83" spans="1:8" s="224" customFormat="1" ht="27.6" customHeight="1">
      <c r="A83" s="1654" t="s">
        <v>246</v>
      </c>
      <c r="B83" s="2376" t="s">
        <v>1204</v>
      </c>
      <c r="C83" s="2376"/>
      <c r="D83" s="2376"/>
      <c r="E83" s="2376"/>
      <c r="F83" s="2376"/>
      <c r="G83" s="2376"/>
      <c r="H83" s="1636"/>
    </row>
    <row r="84" spans="1:8" s="224" customFormat="1" ht="14.45" customHeight="1">
      <c r="A84" s="1654" t="s">
        <v>248</v>
      </c>
      <c r="B84" s="1655" t="s">
        <v>1205</v>
      </c>
      <c r="C84" s="1655"/>
      <c r="D84" s="1655"/>
      <c r="E84" s="1655"/>
      <c r="F84" s="1655"/>
      <c r="G84" s="1655"/>
      <c r="H84" s="1943"/>
    </row>
    <row r="85" spans="1:8" s="224" customFormat="1" ht="14.45" customHeight="1">
      <c r="A85" s="1654" t="s">
        <v>255</v>
      </c>
      <c r="B85" s="1656" t="s">
        <v>1206</v>
      </c>
      <c r="C85" s="1657"/>
      <c r="D85" s="1655"/>
      <c r="E85" s="1655"/>
      <c r="F85" s="1655"/>
      <c r="G85" s="1655"/>
      <c r="H85" s="1943"/>
    </row>
    <row r="86" spans="1:8" s="224" customFormat="1" ht="14.45" customHeight="1">
      <c r="A86" s="325"/>
      <c r="B86" s="1659"/>
      <c r="C86" s="1657"/>
      <c r="D86" s="432"/>
      <c r="E86" s="432"/>
      <c r="F86" s="432"/>
      <c r="G86" s="1658"/>
      <c r="H86" s="1944"/>
    </row>
    <row r="87" spans="1:8" s="224" customFormat="1" ht="14.45" customHeight="1">
      <c r="A87" s="325"/>
      <c r="B87" s="1659"/>
      <c r="C87" s="1657"/>
      <c r="D87" s="432"/>
      <c r="E87" s="432"/>
      <c r="F87" s="432"/>
      <c r="G87" s="1658"/>
      <c r="H87" s="1944"/>
    </row>
    <row r="88" spans="1:8" s="224" customFormat="1" ht="14.45" customHeight="1">
      <c r="A88" s="325"/>
      <c r="B88" s="1659"/>
      <c r="C88" s="2239"/>
      <c r="D88" s="569"/>
      <c r="E88" s="569"/>
      <c r="F88" s="569"/>
      <c r="G88" s="2240"/>
      <c r="H88" s="2241"/>
    </row>
    <row r="89" spans="1:8" s="224" customFormat="1" ht="14.45" customHeight="1">
      <c r="A89" s="325"/>
      <c r="B89" s="1659"/>
      <c r="C89" s="2239"/>
      <c r="D89" s="569"/>
      <c r="E89" s="569"/>
      <c r="F89" s="569"/>
      <c r="G89" s="2240"/>
      <c r="H89" s="2241"/>
    </row>
    <row r="90" spans="1:8" s="224" customFormat="1" ht="14.45" customHeight="1">
      <c r="A90" s="325"/>
      <c r="B90" s="1659"/>
      <c r="C90" s="2239"/>
      <c r="D90" s="2220"/>
      <c r="E90" s="1201"/>
      <c r="F90" s="2220"/>
      <c r="G90" s="1201"/>
      <c r="H90" s="1201"/>
    </row>
    <row r="91" spans="1:8" s="224" customFormat="1" ht="14.45" customHeight="1">
      <c r="A91" s="325"/>
      <c r="B91" s="1660"/>
      <c r="C91" s="2239"/>
      <c r="D91" s="329"/>
      <c r="E91" s="329"/>
      <c r="F91" s="329"/>
      <c r="G91" s="329"/>
      <c r="H91" s="531"/>
    </row>
    <row r="92" spans="1:8" s="224" customFormat="1" ht="14.45" customHeight="1">
      <c r="A92" s="325"/>
      <c r="B92" s="1660"/>
      <c r="C92" s="2239"/>
      <c r="D92" s="329"/>
      <c r="E92" s="329"/>
      <c r="F92" s="329"/>
      <c r="G92" s="329"/>
      <c r="H92" s="531"/>
    </row>
    <row r="93" spans="1:8" s="224" customFormat="1" ht="14.45" customHeight="1">
      <c r="A93" s="325"/>
      <c r="B93" s="1660"/>
      <c r="C93" s="1657"/>
      <c r="D93" s="332"/>
      <c r="E93" s="332"/>
      <c r="F93" s="332"/>
      <c r="G93" s="332"/>
      <c r="H93" s="611"/>
    </row>
    <row r="94" spans="1:8" s="224" customFormat="1" ht="14.45" customHeight="1">
      <c r="A94" s="325"/>
      <c r="B94" s="1660"/>
      <c r="C94" s="1657"/>
      <c r="D94" s="332"/>
      <c r="E94" s="332"/>
      <c r="F94" s="332"/>
      <c r="G94" s="332"/>
      <c r="H94" s="611"/>
    </row>
    <row r="95" spans="1:8" s="224" customFormat="1" ht="14.45" customHeight="1">
      <c r="A95" s="325"/>
      <c r="B95" s="417"/>
      <c r="C95" s="1657"/>
      <c r="D95" s="332"/>
      <c r="E95" s="332"/>
      <c r="F95" s="332"/>
      <c r="G95" s="332"/>
      <c r="H95" s="611"/>
    </row>
    <row r="96" spans="1:8" s="224" customFormat="1" ht="14.45" customHeight="1">
      <c r="A96" s="325"/>
      <c r="B96" s="417"/>
      <c r="C96" s="1657"/>
      <c r="D96" s="332"/>
      <c r="E96" s="332"/>
      <c r="F96" s="332"/>
      <c r="G96" s="332"/>
      <c r="H96" s="611"/>
    </row>
    <row r="97" spans="1:8" s="224" customFormat="1" ht="14.45" customHeight="1">
      <c r="A97" s="325"/>
      <c r="B97" s="325"/>
      <c r="C97" s="226"/>
      <c r="D97" s="326"/>
      <c r="E97" s="326"/>
      <c r="F97" s="326"/>
      <c r="G97" s="326"/>
      <c r="H97" s="418"/>
    </row>
    <row r="98" spans="1:8" s="224" customFormat="1" ht="14.45" customHeight="1">
      <c r="A98" s="325"/>
      <c r="B98" s="325"/>
      <c r="C98" s="226"/>
      <c r="D98" s="326"/>
      <c r="E98" s="326"/>
      <c r="F98" s="326"/>
      <c r="G98" s="326"/>
      <c r="H98" s="418"/>
    </row>
    <row r="99" spans="1:8" s="224" customFormat="1" ht="14.45" customHeight="1">
      <c r="A99" s="325"/>
      <c r="B99" s="325"/>
      <c r="C99" s="226"/>
      <c r="D99" s="326"/>
      <c r="E99" s="326"/>
      <c r="F99" s="326"/>
      <c r="G99" s="326"/>
      <c r="H99" s="418"/>
    </row>
    <row r="100" spans="1:8" s="224" customFormat="1" ht="14.45" customHeight="1">
      <c r="A100" s="325"/>
      <c r="B100" s="325"/>
      <c r="C100" s="226"/>
      <c r="D100" s="326"/>
      <c r="E100" s="326"/>
      <c r="F100" s="326"/>
      <c r="G100" s="326"/>
      <c r="H100" s="418"/>
    </row>
    <row r="101" spans="1:8" s="224" customFormat="1" ht="14.45" customHeight="1">
      <c r="A101" s="325"/>
      <c r="B101" s="325"/>
      <c r="C101" s="226"/>
      <c r="D101" s="326"/>
      <c r="E101" s="326"/>
      <c r="F101" s="326"/>
      <c r="G101" s="1661"/>
      <c r="H101" s="1945"/>
    </row>
    <row r="102" spans="1:8" s="224" customFormat="1" ht="14.45" customHeight="1">
      <c r="A102" s="325"/>
      <c r="B102" s="325"/>
      <c r="C102" s="226"/>
      <c r="D102" s="326"/>
      <c r="E102" s="326"/>
      <c r="F102" s="326"/>
      <c r="G102" s="326"/>
      <c r="H102" s="418"/>
    </row>
    <row r="103" spans="1:8" s="224" customFormat="1" ht="14.45" customHeight="1">
      <c r="A103" s="325"/>
      <c r="B103" s="325"/>
      <c r="C103" s="226"/>
      <c r="D103" s="326"/>
      <c r="E103" s="326"/>
      <c r="F103" s="326"/>
      <c r="G103" s="326"/>
      <c r="H103" s="418"/>
    </row>
    <row r="104" spans="1:8" s="224" customFormat="1" ht="14.45" customHeight="1">
      <c r="A104" s="325"/>
      <c r="B104" s="325"/>
      <c r="C104" s="226"/>
      <c r="D104" s="326"/>
      <c r="E104" s="326"/>
      <c r="F104" s="326"/>
      <c r="G104" s="326"/>
      <c r="H104" s="418"/>
    </row>
    <row r="105" spans="1:8" s="224" customFormat="1" ht="14.45" customHeight="1">
      <c r="A105" s="325"/>
      <c r="B105" s="325"/>
      <c r="C105" s="226"/>
      <c r="D105" s="326"/>
      <c r="E105" s="326"/>
      <c r="F105" s="326"/>
      <c r="G105" s="326"/>
      <c r="H105" s="418"/>
    </row>
    <row r="106" spans="1:8" s="224" customFormat="1" ht="14.45" customHeight="1">
      <c r="A106" s="325"/>
      <c r="B106" s="325"/>
      <c r="C106" s="226"/>
      <c r="D106" s="326"/>
      <c r="E106" s="326"/>
      <c r="F106" s="326"/>
      <c r="G106" s="326"/>
      <c r="H106" s="418"/>
    </row>
    <row r="107" spans="1:8" s="224" customFormat="1" ht="14.45" customHeight="1">
      <c r="A107" s="325"/>
      <c r="B107" s="325"/>
      <c r="C107" s="226"/>
      <c r="D107" s="326"/>
      <c r="E107" s="326"/>
      <c r="F107" s="326"/>
      <c r="G107" s="326"/>
      <c r="H107" s="418"/>
    </row>
    <row r="108" spans="1:8" s="224" customFormat="1" ht="14.45" customHeight="1">
      <c r="A108" s="325"/>
      <c r="C108" s="226"/>
      <c r="D108" s="326"/>
      <c r="E108" s="326"/>
      <c r="F108" s="326"/>
      <c r="G108" s="326"/>
      <c r="H108" s="418"/>
    </row>
    <row r="109" spans="1:8" s="224" customFormat="1" ht="14.45" customHeight="1">
      <c r="A109" s="325"/>
      <c r="C109" s="226"/>
      <c r="D109" s="326"/>
      <c r="E109" s="326"/>
      <c r="F109" s="326"/>
      <c r="G109" s="326"/>
      <c r="H109" s="418"/>
    </row>
    <row r="110" spans="1:8" ht="14.45" customHeight="1">
      <c r="B110" s="226"/>
    </row>
    <row r="111" spans="1:8" ht="14.45" customHeight="1">
      <c r="B111" s="226"/>
    </row>
    <row r="112" spans="1:8" ht="14.45" customHeight="1">
      <c r="A112" s="226"/>
      <c r="B112" s="226"/>
    </row>
    <row r="113" spans="1:5" ht="14.45" customHeight="1">
      <c r="A113" s="226"/>
    </row>
    <row r="114" spans="1:5">
      <c r="A114" s="226"/>
    </row>
    <row r="115" spans="1:5">
      <c r="A115" s="226"/>
    </row>
    <row r="116" spans="1:5">
      <c r="A116" s="226"/>
    </row>
    <row r="117" spans="1:5">
      <c r="A117" s="226"/>
    </row>
    <row r="118" spans="1:5">
      <c r="A118" s="226"/>
    </row>
    <row r="119" spans="1:5">
      <c r="A119" s="226"/>
    </row>
    <row r="120" spans="1:5">
      <c r="A120" s="226"/>
    </row>
    <row r="121" spans="1:5">
      <c r="A121" s="226"/>
    </row>
    <row r="122" spans="1:5">
      <c r="A122" s="226"/>
    </row>
    <row r="123" spans="1:5">
      <c r="A123" s="226"/>
    </row>
    <row r="124" spans="1:5">
      <c r="A124" s="226"/>
    </row>
    <row r="125" spans="1:5">
      <c r="A125" s="226"/>
    </row>
    <row r="126" spans="1:5">
      <c r="A126" s="226"/>
    </row>
    <row r="127" spans="1:5">
      <c r="A127" s="226"/>
    </row>
    <row r="128" spans="1:5">
      <c r="A128" s="226"/>
      <c r="B128" s="226"/>
      <c r="D128" s="226"/>
      <c r="E128" s="226"/>
    </row>
    <row r="129" spans="1:5">
      <c r="A129" s="226"/>
      <c r="B129" s="226"/>
      <c r="D129" s="226"/>
      <c r="E129" s="226"/>
    </row>
    <row r="130" spans="1:5">
      <c r="A130" s="226"/>
      <c r="B130" s="226"/>
      <c r="D130" s="226"/>
      <c r="E130" s="226"/>
    </row>
    <row r="131" spans="1:5">
      <c r="A131" s="226"/>
      <c r="B131" s="226"/>
      <c r="D131" s="226"/>
      <c r="E131" s="226"/>
    </row>
    <row r="132" spans="1:5">
      <c r="A132" s="226"/>
      <c r="B132" s="226"/>
      <c r="D132" s="226"/>
      <c r="E132" s="226"/>
    </row>
    <row r="133" spans="1:5">
      <c r="A133" s="226"/>
      <c r="B133" s="226"/>
      <c r="D133" s="226"/>
      <c r="E133" s="226"/>
    </row>
    <row r="134" spans="1:5">
      <c r="A134" s="226"/>
      <c r="B134" s="226"/>
      <c r="D134" s="226"/>
      <c r="E134" s="226"/>
    </row>
    <row r="135" spans="1:5">
      <c r="A135" s="226"/>
      <c r="B135" s="226"/>
      <c r="D135" s="226"/>
      <c r="E135" s="226"/>
    </row>
    <row r="136" spans="1:5">
      <c r="A136" s="226"/>
      <c r="B136" s="226"/>
      <c r="D136" s="226"/>
      <c r="E136" s="226"/>
    </row>
    <row r="137" spans="1:5">
      <c r="A137" s="226"/>
      <c r="B137" s="226"/>
      <c r="D137" s="226"/>
      <c r="E137" s="226"/>
    </row>
    <row r="138" spans="1:5">
      <c r="A138" s="226"/>
      <c r="B138" s="226"/>
      <c r="D138" s="226"/>
      <c r="E138" s="226"/>
    </row>
    <row r="139" spans="1:5">
      <c r="A139" s="226"/>
      <c r="B139" s="226"/>
      <c r="D139" s="226"/>
      <c r="E139" s="226"/>
    </row>
    <row r="140" spans="1:5">
      <c r="A140" s="226"/>
      <c r="B140" s="226"/>
      <c r="D140" s="226"/>
      <c r="E140" s="226"/>
    </row>
    <row r="141" spans="1:5">
      <c r="A141" s="226"/>
      <c r="B141" s="226"/>
      <c r="D141" s="226"/>
      <c r="E141" s="226"/>
    </row>
    <row r="142" spans="1:5">
      <c r="A142" s="226"/>
      <c r="B142" s="226"/>
      <c r="D142" s="226"/>
      <c r="E142" s="226"/>
    </row>
    <row r="143" spans="1:5">
      <c r="A143" s="226"/>
      <c r="B143" s="226"/>
      <c r="D143" s="226"/>
      <c r="E143" s="226"/>
    </row>
    <row r="144" spans="1:5">
      <c r="A144" s="226"/>
      <c r="B144" s="226"/>
      <c r="D144" s="226"/>
      <c r="E144" s="226"/>
    </row>
    <row r="145" spans="1:5">
      <c r="A145" s="226"/>
      <c r="B145" s="226"/>
      <c r="D145" s="226"/>
      <c r="E145" s="226"/>
    </row>
    <row r="146" spans="1:5">
      <c r="A146" s="226"/>
      <c r="B146" s="226"/>
      <c r="D146" s="226"/>
      <c r="E146" s="226"/>
    </row>
    <row r="147" spans="1:5">
      <c r="A147" s="226"/>
      <c r="B147" s="226"/>
      <c r="D147" s="226"/>
      <c r="E147" s="226"/>
    </row>
    <row r="148" spans="1:5">
      <c r="A148" s="226"/>
      <c r="B148" s="226"/>
      <c r="D148" s="226"/>
      <c r="E148" s="226"/>
    </row>
    <row r="149" spans="1:5">
      <c r="A149" s="226"/>
      <c r="B149" s="226"/>
      <c r="D149" s="226"/>
      <c r="E149" s="226"/>
    </row>
    <row r="150" spans="1:5">
      <c r="A150" s="226"/>
      <c r="B150" s="226"/>
      <c r="D150" s="226"/>
      <c r="E150" s="226"/>
    </row>
    <row r="151" spans="1:5">
      <c r="A151" s="226"/>
      <c r="B151" s="226"/>
      <c r="D151" s="226"/>
      <c r="E151" s="226"/>
    </row>
    <row r="152" spans="1:5">
      <c r="A152" s="226"/>
      <c r="B152" s="226"/>
      <c r="D152" s="226"/>
      <c r="E152" s="226"/>
    </row>
    <row r="153" spans="1:5">
      <c r="A153" s="226"/>
      <c r="B153" s="226"/>
      <c r="D153" s="226"/>
      <c r="E153" s="226"/>
    </row>
    <row r="154" spans="1:5">
      <c r="A154" s="226"/>
      <c r="B154" s="226"/>
      <c r="D154" s="226"/>
      <c r="E154" s="226"/>
    </row>
    <row r="155" spans="1:5">
      <c r="A155" s="226"/>
      <c r="B155" s="226"/>
      <c r="D155" s="226"/>
      <c r="E155" s="226"/>
    </row>
    <row r="156" spans="1:5">
      <c r="A156" s="226"/>
      <c r="B156" s="226"/>
      <c r="D156" s="226"/>
      <c r="E156" s="226"/>
    </row>
    <row r="157" spans="1:5">
      <c r="A157" s="226"/>
      <c r="B157" s="226"/>
      <c r="D157" s="226"/>
      <c r="E157" s="226"/>
    </row>
    <row r="158" spans="1:5">
      <c r="A158" s="226"/>
      <c r="B158" s="226"/>
      <c r="D158" s="226"/>
      <c r="E158" s="226"/>
    </row>
    <row r="159" spans="1:5">
      <c r="A159" s="226"/>
      <c r="B159" s="226"/>
      <c r="D159" s="226"/>
      <c r="E159" s="226"/>
    </row>
    <row r="160" spans="1:5">
      <c r="A160" s="226"/>
      <c r="B160" s="226"/>
      <c r="D160" s="226"/>
      <c r="E160" s="226"/>
    </row>
    <row r="161" spans="1:5">
      <c r="A161" s="226"/>
      <c r="B161" s="226"/>
      <c r="D161" s="226"/>
      <c r="E161" s="226"/>
    </row>
    <row r="162" spans="1:5">
      <c r="A162" s="226"/>
      <c r="B162" s="226"/>
      <c r="D162" s="226"/>
      <c r="E162" s="226"/>
    </row>
    <row r="163" spans="1:5">
      <c r="A163" s="226"/>
      <c r="B163" s="226"/>
      <c r="D163" s="226"/>
      <c r="E163" s="226"/>
    </row>
    <row r="164" spans="1:5">
      <c r="A164" s="226"/>
      <c r="B164" s="226"/>
      <c r="D164" s="226"/>
      <c r="E164" s="226"/>
    </row>
    <row r="165" spans="1:5">
      <c r="A165" s="226"/>
      <c r="B165" s="226"/>
      <c r="D165" s="226"/>
      <c r="E165" s="226"/>
    </row>
    <row r="166" spans="1:5">
      <c r="A166" s="226"/>
      <c r="B166" s="226"/>
      <c r="D166" s="226"/>
      <c r="E166" s="226"/>
    </row>
    <row r="167" spans="1:5">
      <c r="A167" s="226"/>
      <c r="B167" s="226"/>
      <c r="D167" s="226"/>
      <c r="E167" s="226"/>
    </row>
    <row r="168" spans="1:5">
      <c r="A168" s="226"/>
      <c r="B168" s="226"/>
      <c r="D168" s="226"/>
      <c r="E168" s="226"/>
    </row>
    <row r="169" spans="1:5">
      <c r="A169" s="226"/>
      <c r="B169" s="226"/>
      <c r="D169" s="226"/>
      <c r="E169" s="226"/>
    </row>
    <row r="170" spans="1:5">
      <c r="A170" s="226"/>
      <c r="B170" s="226"/>
      <c r="D170" s="226"/>
      <c r="E170" s="226"/>
    </row>
    <row r="171" spans="1:5">
      <c r="A171" s="226"/>
      <c r="B171" s="226"/>
      <c r="D171" s="226"/>
      <c r="E171" s="226"/>
    </row>
    <row r="172" spans="1:5">
      <c r="A172" s="226"/>
      <c r="B172" s="226"/>
      <c r="D172" s="226"/>
      <c r="E172" s="226"/>
    </row>
    <row r="173" spans="1:5">
      <c r="A173" s="226"/>
      <c r="B173" s="226"/>
      <c r="D173" s="226"/>
      <c r="E173" s="226"/>
    </row>
    <row r="174" spans="1:5">
      <c r="A174" s="226"/>
      <c r="B174" s="226"/>
      <c r="D174" s="226"/>
      <c r="E174" s="226"/>
    </row>
    <row r="175" spans="1:5">
      <c r="A175" s="226"/>
      <c r="B175" s="226"/>
      <c r="D175" s="226"/>
      <c r="E175" s="226"/>
    </row>
    <row r="176" spans="1:5">
      <c r="A176" s="226"/>
      <c r="B176" s="226"/>
      <c r="D176" s="226"/>
      <c r="E176" s="226"/>
    </row>
    <row r="177" spans="1:5">
      <c r="A177" s="226"/>
      <c r="B177" s="226"/>
      <c r="D177" s="226"/>
      <c r="E177" s="226"/>
    </row>
    <row r="178" spans="1:5">
      <c r="A178" s="226"/>
      <c r="B178" s="226"/>
      <c r="D178" s="226"/>
      <c r="E178" s="226"/>
    </row>
    <row r="179" spans="1:5">
      <c r="A179" s="226"/>
      <c r="B179" s="226"/>
      <c r="D179" s="226"/>
      <c r="E179" s="226"/>
    </row>
    <row r="180" spans="1:5">
      <c r="A180" s="226"/>
      <c r="B180" s="226"/>
      <c r="D180" s="226"/>
      <c r="E180" s="226"/>
    </row>
    <row r="181" spans="1:5">
      <c r="A181" s="226"/>
      <c r="B181" s="226"/>
      <c r="D181" s="226"/>
      <c r="E181" s="226"/>
    </row>
    <row r="182" spans="1:5">
      <c r="A182" s="226"/>
      <c r="B182" s="226"/>
      <c r="D182" s="226"/>
      <c r="E182" s="226"/>
    </row>
    <row r="183" spans="1:5">
      <c r="A183" s="226"/>
      <c r="B183" s="226"/>
      <c r="D183" s="226"/>
      <c r="E183" s="226"/>
    </row>
    <row r="184" spans="1:5">
      <c r="A184" s="226"/>
      <c r="B184" s="226"/>
      <c r="D184" s="226"/>
      <c r="E184" s="226"/>
    </row>
    <row r="185" spans="1:5">
      <c r="A185" s="226"/>
      <c r="B185" s="226"/>
      <c r="D185" s="226"/>
      <c r="E185" s="226"/>
    </row>
    <row r="186" spans="1:5">
      <c r="A186" s="226"/>
      <c r="B186" s="226"/>
      <c r="D186" s="226"/>
      <c r="E186" s="226"/>
    </row>
    <row r="187" spans="1:5">
      <c r="A187" s="226"/>
      <c r="B187" s="226"/>
      <c r="D187" s="226"/>
      <c r="E187" s="226"/>
    </row>
    <row r="188" spans="1:5">
      <c r="A188" s="226"/>
      <c r="B188" s="226"/>
      <c r="D188" s="226"/>
      <c r="E188" s="226"/>
    </row>
    <row r="189" spans="1:5">
      <c r="A189" s="226"/>
      <c r="B189" s="226"/>
      <c r="D189" s="226"/>
      <c r="E189" s="226"/>
    </row>
    <row r="190" spans="1:5">
      <c r="A190" s="226"/>
      <c r="B190" s="226"/>
      <c r="D190" s="226"/>
      <c r="E190" s="226"/>
    </row>
    <row r="191" spans="1:5">
      <c r="A191" s="226"/>
      <c r="B191" s="226"/>
      <c r="D191" s="226"/>
      <c r="E191" s="226"/>
    </row>
    <row r="192" spans="1:5">
      <c r="A192" s="226"/>
      <c r="B192" s="226"/>
      <c r="D192" s="226"/>
      <c r="E192" s="226"/>
    </row>
    <row r="193" spans="1:5">
      <c r="A193" s="226"/>
      <c r="B193" s="226"/>
      <c r="D193" s="226"/>
      <c r="E193" s="226"/>
    </row>
    <row r="194" spans="1:5">
      <c r="A194" s="226"/>
      <c r="B194" s="226"/>
      <c r="D194" s="226"/>
      <c r="E194" s="226"/>
    </row>
    <row r="195" spans="1:5">
      <c r="A195" s="226"/>
      <c r="B195" s="226"/>
      <c r="D195" s="226"/>
      <c r="E195" s="226"/>
    </row>
    <row r="196" spans="1:5">
      <c r="A196" s="226"/>
      <c r="B196" s="226"/>
      <c r="D196" s="226"/>
      <c r="E196" s="226"/>
    </row>
    <row r="197" spans="1:5">
      <c r="A197" s="226"/>
      <c r="B197" s="226"/>
      <c r="D197" s="226"/>
      <c r="E197" s="226"/>
    </row>
  </sheetData>
  <mergeCells count="6">
    <mergeCell ref="B83:G83"/>
    <mergeCell ref="A1:G1"/>
    <mergeCell ref="A2:G2"/>
    <mergeCell ref="A3:G3"/>
    <mergeCell ref="A82:C82"/>
    <mergeCell ref="B81:C81"/>
  </mergeCells>
  <printOptions horizontalCentered="1"/>
  <pageMargins left="0.98425196850393704" right="0.39370078740157483" top="0.59055118110236227" bottom="3.7401574803149606" header="0.51181102362204722" footer="3.5433070866141736"/>
  <pageSetup paperSize="9" scale="90" firstPageNumber="65" orientation="portrait" blackAndWhite="1" useFirstPageNumber="1" r:id="rId1"/>
  <headerFooter alignWithMargins="0">
    <oddHeader xml:space="preserve">&amp;C   </oddHeader>
    <oddFooter>&amp;C&amp;"Times New Roman,Bold"  &amp;P</oddFooter>
  </headerFooter>
  <rowBreaks count="2" manualBreakCount="2">
    <brk id="43" max="9" man="1"/>
    <brk id="77" max="9" man="1"/>
  </rowBreaks>
</worksheet>
</file>

<file path=xl/worksheets/sheet4.xml><?xml version="1.0" encoding="utf-8"?>
<worksheet xmlns="http://schemas.openxmlformats.org/spreadsheetml/2006/main" xmlns:r="http://schemas.openxmlformats.org/officeDocument/2006/relationships">
  <sheetPr syncVertical="1" syncRef="A73" transitionEvaluation="1" codeName="Sheet6"/>
  <dimension ref="A1:H98"/>
  <sheetViews>
    <sheetView view="pageBreakPreview" topLeftCell="A73" zoomScale="106" zoomScaleSheetLayoutView="106" workbookViewId="0">
      <selection activeCell="I74" sqref="I74"/>
    </sheetView>
  </sheetViews>
  <sheetFormatPr defaultColWidth="12.42578125" defaultRowHeight="12.75"/>
  <cols>
    <col min="1" max="1" width="6" style="245" customWidth="1"/>
    <col min="2" max="2" width="8.140625" style="246" customWidth="1"/>
    <col min="3" max="3" width="36.140625" style="244" customWidth="1"/>
    <col min="4" max="4" width="9.42578125" style="244" bestFit="1" customWidth="1"/>
    <col min="5" max="5" width="12.140625" style="244" customWidth="1"/>
    <col min="6" max="6" width="12.5703125" style="244" customWidth="1"/>
    <col min="7" max="7" width="9.42578125" style="244" customWidth="1"/>
    <col min="8" max="8" width="3.28515625" style="244" customWidth="1"/>
    <col min="9" max="16384" width="12.42578125" style="244"/>
  </cols>
  <sheetData>
    <row r="1" spans="1:8">
      <c r="A1" s="2263" t="s">
        <v>135</v>
      </c>
      <c r="B1" s="2263"/>
      <c r="C1" s="2263"/>
      <c r="D1" s="2263"/>
      <c r="E1" s="2263"/>
      <c r="F1" s="2263"/>
      <c r="G1" s="2263"/>
      <c r="H1" s="772"/>
    </row>
    <row r="2" spans="1:8">
      <c r="A2" s="2263" t="s">
        <v>39</v>
      </c>
      <c r="B2" s="2263"/>
      <c r="C2" s="2263"/>
      <c r="D2" s="2263"/>
      <c r="E2" s="2263"/>
      <c r="F2" s="2263"/>
      <c r="G2" s="2263"/>
      <c r="H2" s="772"/>
    </row>
    <row r="3" spans="1:8" s="245" customFormat="1" ht="27.6" customHeight="1">
      <c r="A3" s="2264" t="s">
        <v>1106</v>
      </c>
      <c r="B3" s="2265"/>
      <c r="C3" s="2265"/>
      <c r="D3" s="2265"/>
      <c r="E3" s="2265"/>
      <c r="F3" s="2265"/>
      <c r="G3" s="2265"/>
      <c r="H3" s="773"/>
    </row>
    <row r="4" spans="1:8">
      <c r="B4" s="28"/>
      <c r="C4" s="28"/>
      <c r="D4" s="34"/>
      <c r="E4" s="35" t="s">
        <v>13</v>
      </c>
      <c r="F4" s="35" t="s">
        <v>14</v>
      </c>
      <c r="G4" s="35" t="s">
        <v>134</v>
      </c>
      <c r="H4" s="31"/>
    </row>
    <row r="5" spans="1:8">
      <c r="B5" s="40" t="s">
        <v>15</v>
      </c>
      <c r="C5" s="28" t="s">
        <v>16</v>
      </c>
      <c r="D5" s="37" t="s">
        <v>65</v>
      </c>
      <c r="E5" s="30">
        <v>507760</v>
      </c>
      <c r="F5" s="30">
        <v>47515</v>
      </c>
      <c r="G5" s="30">
        <v>555275</v>
      </c>
      <c r="H5" s="30"/>
    </row>
    <row r="6" spans="1:8">
      <c r="B6" s="40" t="s">
        <v>506</v>
      </c>
      <c r="C6" s="28" t="s">
        <v>507</v>
      </c>
      <c r="D6" s="37" t="s">
        <v>65</v>
      </c>
      <c r="E6" s="1355">
        <v>9727</v>
      </c>
      <c r="F6" s="1357">
        <v>27150</v>
      </c>
      <c r="G6" s="30">
        <v>36877</v>
      </c>
      <c r="H6" s="31"/>
    </row>
    <row r="7" spans="1:8">
      <c r="B7" s="36" t="s">
        <v>503</v>
      </c>
      <c r="C7" s="38" t="s">
        <v>18</v>
      </c>
      <c r="D7" s="39"/>
      <c r="E7" s="609"/>
      <c r="F7" s="1352"/>
      <c r="G7" s="31"/>
      <c r="H7" s="31"/>
    </row>
    <row r="8" spans="1:8">
      <c r="B8" s="36"/>
      <c r="C8" s="38" t="s">
        <v>130</v>
      </c>
      <c r="D8" s="39" t="s">
        <v>65</v>
      </c>
      <c r="E8" s="609">
        <v>30088</v>
      </c>
      <c r="F8" s="1352">
        <v>10000</v>
      </c>
      <c r="G8" s="31">
        <v>40088</v>
      </c>
      <c r="H8" s="31"/>
    </row>
    <row r="9" spans="1:8">
      <c r="B9" s="40" t="s">
        <v>64</v>
      </c>
      <c r="C9" s="28" t="s">
        <v>505</v>
      </c>
      <c r="D9" s="41" t="s">
        <v>65</v>
      </c>
      <c r="E9" s="42">
        <v>547575</v>
      </c>
      <c r="F9" s="42">
        <v>84665</v>
      </c>
      <c r="G9" s="42">
        <v>632240</v>
      </c>
      <c r="H9" s="30"/>
    </row>
    <row r="10" spans="1:8" ht="9.6" customHeight="1">
      <c r="A10" s="247"/>
      <c r="B10" s="36"/>
      <c r="C10" s="28"/>
      <c r="D10" s="29"/>
      <c r="E10" s="29"/>
      <c r="F10" s="37"/>
      <c r="G10" s="29"/>
      <c r="H10" s="29"/>
    </row>
    <row r="11" spans="1:8">
      <c r="A11" s="247"/>
      <c r="B11" s="40" t="s">
        <v>508</v>
      </c>
      <c r="C11" s="28" t="s">
        <v>33</v>
      </c>
      <c r="D11" s="28"/>
      <c r="E11" s="28"/>
      <c r="F11" s="43"/>
      <c r="G11" s="28"/>
      <c r="H11" s="28"/>
    </row>
    <row r="12" spans="1:8" s="249" customFormat="1">
      <c r="A12" s="250"/>
      <c r="B12" s="251"/>
      <c r="C12" s="248"/>
      <c r="D12" s="2266"/>
      <c r="E12" s="2266"/>
      <c r="F12" s="2266"/>
      <c r="G12" s="2266"/>
      <c r="H12" s="774"/>
    </row>
    <row r="13" spans="1:8" s="249" customFormat="1" ht="13.5" thickBot="1">
      <c r="A13" s="44"/>
      <c r="B13" s="2262" t="s">
        <v>122</v>
      </c>
      <c r="C13" s="2262"/>
      <c r="D13" s="2262"/>
      <c r="E13" s="2262"/>
      <c r="F13" s="2262"/>
      <c r="G13" s="2262"/>
      <c r="H13" s="593"/>
    </row>
    <row r="14" spans="1:8" s="249" customFormat="1" ht="21" customHeight="1" thickTop="1" thickBot="1">
      <c r="A14" s="44"/>
      <c r="B14" s="228"/>
      <c r="C14" s="228" t="s">
        <v>34</v>
      </c>
      <c r="D14" s="228"/>
      <c r="E14" s="228"/>
      <c r="F14" s="228"/>
      <c r="G14" s="45" t="s">
        <v>770</v>
      </c>
      <c r="H14" s="39"/>
    </row>
    <row r="15" spans="1:8" s="249" customFormat="1" ht="13.5" thickTop="1">
      <c r="A15" s="149"/>
      <c r="B15" s="777"/>
      <c r="C15" s="1150" t="s">
        <v>68</v>
      </c>
      <c r="D15" s="785"/>
      <c r="E15" s="778"/>
      <c r="F15" s="778"/>
      <c r="G15" s="4"/>
      <c r="H15" s="4"/>
    </row>
    <row r="16" spans="1:8" s="249" customFormat="1" ht="14.45" customHeight="1">
      <c r="A16" s="149"/>
      <c r="B16" s="1151">
        <v>2403</v>
      </c>
      <c r="C16" s="1150" t="s">
        <v>423</v>
      </c>
      <c r="D16" s="785"/>
      <c r="E16" s="778"/>
      <c r="F16" s="778"/>
      <c r="G16" s="4"/>
      <c r="H16" s="4"/>
    </row>
    <row r="17" spans="1:8" s="249" customFormat="1" ht="14.45" customHeight="1">
      <c r="A17" s="149"/>
      <c r="B17" s="792">
        <v>0.10100000000000001</v>
      </c>
      <c r="C17" s="795" t="s">
        <v>144</v>
      </c>
      <c r="D17" s="785"/>
      <c r="E17" s="778"/>
      <c r="F17" s="778"/>
      <c r="G17" s="4"/>
      <c r="H17" s="4"/>
    </row>
    <row r="18" spans="1:8" ht="14.45" customHeight="1">
      <c r="A18" s="788"/>
      <c r="B18" s="128">
        <v>61</v>
      </c>
      <c r="C18" s="1379" t="s">
        <v>547</v>
      </c>
      <c r="D18" s="790"/>
      <c r="E18" s="232"/>
      <c r="F18" s="1129"/>
      <c r="G18" s="232"/>
      <c r="H18" s="789"/>
    </row>
    <row r="19" spans="1:8" ht="14.45" customHeight="1">
      <c r="A19" s="788"/>
      <c r="B19" s="128">
        <v>44</v>
      </c>
      <c r="C19" s="1379" t="s">
        <v>72</v>
      </c>
      <c r="D19" s="790"/>
      <c r="E19" s="232"/>
      <c r="F19" s="1129"/>
      <c r="G19" s="232"/>
      <c r="H19" s="789"/>
    </row>
    <row r="20" spans="1:8" ht="14.45" customHeight="1">
      <c r="A20" s="788"/>
      <c r="B20" s="1380" t="s">
        <v>548</v>
      </c>
      <c r="C20" s="1379" t="s">
        <v>301</v>
      </c>
      <c r="D20" s="790"/>
      <c r="E20" s="232"/>
      <c r="F20" s="1129"/>
      <c r="G20" s="232">
        <v>1192</v>
      </c>
      <c r="H20" s="740" t="s">
        <v>246</v>
      </c>
    </row>
    <row r="21" spans="1:8" ht="25.5">
      <c r="A21" s="128" t="s">
        <v>250</v>
      </c>
      <c r="B21" s="1380" t="s">
        <v>753</v>
      </c>
      <c r="C21" s="1379" t="s">
        <v>952</v>
      </c>
      <c r="D21" s="790"/>
      <c r="E21" s="232"/>
      <c r="F21" s="1129"/>
      <c r="G21" s="238">
        <v>3000</v>
      </c>
      <c r="H21" s="740" t="s">
        <v>248</v>
      </c>
    </row>
    <row r="22" spans="1:8" ht="14.45" customHeight="1">
      <c r="A22" s="786" t="s">
        <v>64</v>
      </c>
      <c r="B22" s="721">
        <v>44</v>
      </c>
      <c r="C22" s="1379" t="s">
        <v>72</v>
      </c>
      <c r="D22" s="790"/>
      <c r="E22" s="232"/>
      <c r="F22" s="1129"/>
      <c r="G22" s="235">
        <v>4192</v>
      </c>
      <c r="H22" s="789"/>
    </row>
    <row r="23" spans="1:8">
      <c r="A23" s="786"/>
      <c r="B23" s="721"/>
      <c r="C23" s="1379"/>
      <c r="D23" s="790"/>
      <c r="E23" s="232"/>
      <c r="F23" s="1129"/>
      <c r="G23" s="779"/>
      <c r="H23" s="789"/>
    </row>
    <row r="24" spans="1:8" ht="14.45" customHeight="1">
      <c r="A24" s="786"/>
      <c r="B24" s="128">
        <v>48</v>
      </c>
      <c r="C24" s="1379" t="s">
        <v>25</v>
      </c>
      <c r="D24" s="790"/>
      <c r="E24" s="232"/>
      <c r="F24" s="1129"/>
      <c r="G24" s="232"/>
      <c r="H24" s="789"/>
    </row>
    <row r="25" spans="1:8" ht="14.45" customHeight="1">
      <c r="A25" s="786"/>
      <c r="B25" s="1385" t="s">
        <v>556</v>
      </c>
      <c r="C25" s="1383" t="s">
        <v>301</v>
      </c>
      <c r="D25" s="790"/>
      <c r="E25" s="232"/>
      <c r="F25" s="1129"/>
      <c r="G25" s="238">
        <v>711</v>
      </c>
      <c r="H25" s="740" t="s">
        <v>246</v>
      </c>
    </row>
    <row r="26" spans="1:8" ht="14.45" customHeight="1">
      <c r="A26" s="788" t="s">
        <v>64</v>
      </c>
      <c r="B26" s="128">
        <v>48</v>
      </c>
      <c r="C26" s="1379" t="s">
        <v>25</v>
      </c>
      <c r="D26" s="790"/>
      <c r="E26" s="232"/>
      <c r="F26" s="1129"/>
      <c r="G26" s="238">
        <v>711</v>
      </c>
      <c r="H26" s="789"/>
    </row>
    <row r="27" spans="1:8" ht="14.45" customHeight="1">
      <c r="A27" s="788" t="s">
        <v>64</v>
      </c>
      <c r="B27" s="128">
        <v>61</v>
      </c>
      <c r="C27" s="1379" t="s">
        <v>547</v>
      </c>
      <c r="D27" s="790"/>
      <c r="E27" s="232"/>
      <c r="F27" s="1129"/>
      <c r="G27" s="235">
        <v>4903</v>
      </c>
      <c r="H27" s="789"/>
    </row>
    <row r="28" spans="1:8" ht="14.45" customHeight="1">
      <c r="A28" s="788" t="s">
        <v>64</v>
      </c>
      <c r="B28" s="792">
        <v>0.10100000000000001</v>
      </c>
      <c r="C28" s="795" t="s">
        <v>144</v>
      </c>
      <c r="D28" s="790"/>
      <c r="E28" s="232"/>
      <c r="F28" s="1129"/>
      <c r="G28" s="235">
        <v>4903</v>
      </c>
      <c r="H28" s="789"/>
    </row>
    <row r="29" spans="1:8">
      <c r="A29" s="788"/>
      <c r="B29" s="792"/>
      <c r="C29" s="795"/>
      <c r="D29" s="790"/>
      <c r="E29" s="232"/>
      <c r="F29" s="1129"/>
      <c r="G29" s="232"/>
      <c r="H29" s="789"/>
    </row>
    <row r="30" spans="1:8" ht="14.45" customHeight="1">
      <c r="A30" s="788"/>
      <c r="B30" s="1321" t="s">
        <v>317</v>
      </c>
      <c r="C30" s="795" t="s">
        <v>497</v>
      </c>
      <c r="D30" s="790"/>
      <c r="E30" s="232"/>
      <c r="F30" s="1129"/>
      <c r="G30" s="232"/>
      <c r="H30" s="789"/>
    </row>
    <row r="31" spans="1:8" ht="14.45" customHeight="1">
      <c r="A31" s="788"/>
      <c r="B31" s="128">
        <v>63</v>
      </c>
      <c r="C31" s="1379" t="s">
        <v>754</v>
      </c>
      <c r="D31" s="790"/>
      <c r="E31" s="232"/>
      <c r="F31" s="1129"/>
      <c r="G31" s="232"/>
      <c r="H31" s="789"/>
    </row>
    <row r="32" spans="1:8" ht="14.45" customHeight="1">
      <c r="A32" s="788"/>
      <c r="B32" s="128">
        <v>44</v>
      </c>
      <c r="C32" s="1379" t="s">
        <v>72</v>
      </c>
      <c r="D32" s="790"/>
      <c r="E32" s="232"/>
      <c r="F32" s="1129"/>
      <c r="G32" s="232"/>
      <c r="H32" s="789"/>
    </row>
    <row r="33" spans="1:8" ht="14.45" customHeight="1">
      <c r="A33" s="128"/>
      <c r="B33" s="1552" t="s">
        <v>755</v>
      </c>
      <c r="C33" s="261" t="s">
        <v>756</v>
      </c>
      <c r="D33" s="790"/>
      <c r="E33" s="232"/>
      <c r="F33" s="1129"/>
      <c r="G33" s="238">
        <v>3000</v>
      </c>
      <c r="H33" s="1604" t="s">
        <v>255</v>
      </c>
    </row>
    <row r="34" spans="1:8" ht="14.45" customHeight="1">
      <c r="A34" s="788" t="s">
        <v>64</v>
      </c>
      <c r="B34" s="128">
        <v>44</v>
      </c>
      <c r="C34" s="1379" t="s">
        <v>72</v>
      </c>
      <c r="D34" s="790"/>
      <c r="E34" s="232"/>
      <c r="F34" s="1129"/>
      <c r="G34" s="235">
        <v>3000</v>
      </c>
      <c r="H34" s="789"/>
    </row>
    <row r="35" spans="1:8" ht="14.45" customHeight="1">
      <c r="A35" s="788" t="s">
        <v>64</v>
      </c>
      <c r="B35" s="128">
        <v>63</v>
      </c>
      <c r="C35" s="1379" t="s">
        <v>754</v>
      </c>
      <c r="D35" s="790"/>
      <c r="E35" s="232"/>
      <c r="F35" s="1129"/>
      <c r="G35" s="235">
        <v>3000</v>
      </c>
      <c r="H35" s="789"/>
    </row>
    <row r="36" spans="1:8">
      <c r="A36" s="788"/>
      <c r="B36" s="1321"/>
      <c r="C36" s="795"/>
      <c r="D36" s="790"/>
      <c r="E36" s="232"/>
      <c r="F36" s="1129"/>
      <c r="G36" s="232"/>
      <c r="H36" s="789"/>
    </row>
    <row r="37" spans="1:8" ht="14.45" customHeight="1">
      <c r="A37" s="788"/>
      <c r="B37" s="1386">
        <v>67</v>
      </c>
      <c r="C37" s="1379" t="s">
        <v>554</v>
      </c>
      <c r="D37" s="790"/>
      <c r="E37" s="232"/>
      <c r="F37" s="1129"/>
      <c r="G37" s="232"/>
      <c r="H37" s="789"/>
    </row>
    <row r="38" spans="1:8" ht="14.45" customHeight="1">
      <c r="A38" s="788"/>
      <c r="B38" s="1380" t="s">
        <v>555</v>
      </c>
      <c r="C38" s="1379" t="s">
        <v>301</v>
      </c>
      <c r="D38" s="790"/>
      <c r="E38" s="232"/>
      <c r="F38" s="1129"/>
      <c r="G38" s="238">
        <v>342</v>
      </c>
      <c r="H38" s="740" t="s">
        <v>246</v>
      </c>
    </row>
    <row r="39" spans="1:8" ht="14.45" customHeight="1">
      <c r="A39" s="786" t="s">
        <v>64</v>
      </c>
      <c r="B39" s="1387">
        <v>67</v>
      </c>
      <c r="C39" s="1383" t="s">
        <v>554</v>
      </c>
      <c r="D39" s="790"/>
      <c r="E39" s="232"/>
      <c r="F39" s="1129"/>
      <c r="G39" s="232">
        <v>342</v>
      </c>
      <c r="H39" s="789"/>
    </row>
    <row r="40" spans="1:8" ht="14.45" customHeight="1">
      <c r="A40" s="788" t="s">
        <v>64</v>
      </c>
      <c r="B40" s="1321" t="s">
        <v>317</v>
      </c>
      <c r="C40" s="795" t="s">
        <v>497</v>
      </c>
      <c r="D40" s="790"/>
      <c r="E40" s="232"/>
      <c r="F40" s="1129"/>
      <c r="G40" s="235">
        <v>3342</v>
      </c>
      <c r="H40" s="789"/>
    </row>
    <row r="41" spans="1:8">
      <c r="A41" s="788"/>
      <c r="B41" s="1321"/>
      <c r="C41" s="795"/>
      <c r="D41" s="790"/>
      <c r="E41" s="232"/>
      <c r="F41" s="1129"/>
      <c r="G41" s="232"/>
      <c r="H41" s="789"/>
    </row>
    <row r="42" spans="1:8" ht="13.9" customHeight="1">
      <c r="A42" s="788"/>
      <c r="B42" s="1553">
        <v>0.10299999999999999</v>
      </c>
      <c r="C42" s="790" t="s">
        <v>757</v>
      </c>
      <c r="D42" s="790"/>
      <c r="E42" s="232"/>
      <c r="F42" s="1129"/>
      <c r="G42" s="232"/>
      <c r="H42" s="789"/>
    </row>
    <row r="43" spans="1:8" ht="13.9" customHeight="1">
      <c r="A43" s="788"/>
      <c r="B43" s="721">
        <v>68</v>
      </c>
      <c r="C43" s="1383" t="s">
        <v>758</v>
      </c>
      <c r="D43" s="790"/>
      <c r="E43" s="232"/>
      <c r="F43" s="1129"/>
      <c r="G43" s="232"/>
      <c r="H43" s="789"/>
    </row>
    <row r="44" spans="1:8" ht="13.9" customHeight="1">
      <c r="A44" s="788"/>
      <c r="B44" s="128">
        <v>44</v>
      </c>
      <c r="C44" s="1379" t="s">
        <v>72</v>
      </c>
      <c r="D44" s="790"/>
      <c r="E44" s="232"/>
      <c r="F44" s="1129"/>
      <c r="G44" s="232"/>
      <c r="H44" s="789"/>
    </row>
    <row r="45" spans="1:8" ht="13.9" customHeight="1">
      <c r="A45" s="788"/>
      <c r="B45" s="1380" t="s">
        <v>759</v>
      </c>
      <c r="C45" s="74" t="s">
        <v>760</v>
      </c>
      <c r="D45" s="790"/>
      <c r="E45" s="232"/>
      <c r="F45" s="1129"/>
      <c r="G45" s="238">
        <v>15000</v>
      </c>
      <c r="H45" s="789" t="s">
        <v>254</v>
      </c>
    </row>
    <row r="46" spans="1:8" ht="13.9" customHeight="1">
      <c r="A46" s="788" t="s">
        <v>64</v>
      </c>
      <c r="B46" s="128">
        <v>44</v>
      </c>
      <c r="C46" s="1379" t="s">
        <v>72</v>
      </c>
      <c r="D46" s="790"/>
      <c r="E46" s="232"/>
      <c r="F46" s="1129"/>
      <c r="G46" s="235">
        <v>15000</v>
      </c>
      <c r="H46" s="789"/>
    </row>
    <row r="47" spans="1:8" ht="13.9" customHeight="1">
      <c r="A47" s="788" t="s">
        <v>64</v>
      </c>
      <c r="B47" s="128">
        <v>68</v>
      </c>
      <c r="C47" s="1379" t="s">
        <v>758</v>
      </c>
      <c r="D47" s="790"/>
      <c r="E47" s="232"/>
      <c r="F47" s="1129"/>
      <c r="G47" s="235">
        <v>15000</v>
      </c>
      <c r="H47" s="789"/>
    </row>
    <row r="48" spans="1:8" ht="13.9" customHeight="1">
      <c r="A48" s="788" t="s">
        <v>64</v>
      </c>
      <c r="B48" s="1382">
        <v>0.10299999999999999</v>
      </c>
      <c r="C48" s="790" t="s">
        <v>757</v>
      </c>
      <c r="D48" s="790"/>
      <c r="E48" s="232"/>
      <c r="F48" s="1129"/>
      <c r="G48" s="235">
        <v>15000</v>
      </c>
      <c r="H48" s="789"/>
    </row>
    <row r="49" spans="1:8">
      <c r="A49" s="788"/>
      <c r="B49" s="1382"/>
      <c r="C49" s="790"/>
      <c r="D49" s="790"/>
      <c r="E49" s="232"/>
      <c r="F49" s="1129"/>
      <c r="G49" s="232"/>
      <c r="H49" s="789"/>
    </row>
    <row r="50" spans="1:8" ht="13.9" customHeight="1">
      <c r="A50" s="788"/>
      <c r="B50" s="1382">
        <v>0.107</v>
      </c>
      <c r="C50" s="787" t="s">
        <v>549</v>
      </c>
      <c r="D50" s="790"/>
      <c r="E50" s="232"/>
      <c r="F50" s="232"/>
      <c r="G50" s="232"/>
      <c r="H50" s="789"/>
    </row>
    <row r="51" spans="1:8" ht="13.9" customHeight="1">
      <c r="A51" s="788"/>
      <c r="B51" s="721">
        <v>73</v>
      </c>
      <c r="C51" s="1383" t="s">
        <v>550</v>
      </c>
      <c r="D51" s="790"/>
      <c r="E51" s="232"/>
      <c r="F51" s="232"/>
      <c r="G51" s="232"/>
      <c r="H51" s="789"/>
    </row>
    <row r="52" spans="1:8" ht="13.9" customHeight="1">
      <c r="A52" s="788"/>
      <c r="B52" s="721">
        <v>44</v>
      </c>
      <c r="C52" s="1383" t="s">
        <v>72</v>
      </c>
      <c r="D52" s="790"/>
      <c r="E52" s="232"/>
      <c r="F52" s="232"/>
      <c r="G52" s="232"/>
      <c r="H52" s="789"/>
    </row>
    <row r="53" spans="1:8" ht="13.9" customHeight="1">
      <c r="A53" s="788"/>
      <c r="B53" s="1380" t="s">
        <v>761</v>
      </c>
      <c r="C53" s="1379" t="s">
        <v>762</v>
      </c>
      <c r="D53" s="790"/>
      <c r="E53" s="232"/>
      <c r="F53" s="232"/>
      <c r="G53" s="238">
        <v>5000</v>
      </c>
      <c r="H53" s="789" t="s">
        <v>283</v>
      </c>
    </row>
    <row r="54" spans="1:8" ht="13.9" customHeight="1">
      <c r="A54" s="788" t="s">
        <v>64</v>
      </c>
      <c r="B54" s="128">
        <v>44</v>
      </c>
      <c r="C54" s="1379" t="s">
        <v>72</v>
      </c>
      <c r="D54" s="790"/>
      <c r="E54" s="232"/>
      <c r="F54" s="1129"/>
      <c r="G54" s="235">
        <v>5000</v>
      </c>
      <c r="H54" s="789"/>
    </row>
    <row r="55" spans="1:8">
      <c r="A55" s="788"/>
      <c r="B55" s="721"/>
      <c r="C55" s="1383"/>
      <c r="D55" s="790"/>
      <c r="E55" s="232"/>
      <c r="F55" s="232"/>
      <c r="G55" s="232"/>
      <c r="H55" s="789"/>
    </row>
    <row r="56" spans="1:8" ht="13.9" customHeight="1">
      <c r="A56" s="788"/>
      <c r="B56" s="1381">
        <v>45</v>
      </c>
      <c r="C56" s="1384" t="s">
        <v>22</v>
      </c>
      <c r="D56" s="790"/>
      <c r="E56" s="232"/>
      <c r="F56" s="232"/>
      <c r="G56" s="232"/>
      <c r="H56" s="789"/>
    </row>
    <row r="57" spans="1:8" ht="13.9" customHeight="1">
      <c r="A57" s="788"/>
      <c r="B57" s="1380" t="s">
        <v>551</v>
      </c>
      <c r="C57" s="1379" t="s">
        <v>301</v>
      </c>
      <c r="D57" s="790"/>
      <c r="E57" s="232"/>
      <c r="F57" s="1129"/>
      <c r="G57" s="238">
        <v>630</v>
      </c>
      <c r="H57" s="740" t="s">
        <v>246</v>
      </c>
    </row>
    <row r="58" spans="1:8" ht="13.9" customHeight="1">
      <c r="A58" s="788" t="s">
        <v>64</v>
      </c>
      <c r="B58" s="128">
        <v>45</v>
      </c>
      <c r="C58" s="1379" t="s">
        <v>22</v>
      </c>
      <c r="D58" s="790"/>
      <c r="E58" s="232"/>
      <c r="F58" s="1129"/>
      <c r="G58" s="238">
        <v>630</v>
      </c>
      <c r="H58" s="789"/>
    </row>
    <row r="59" spans="1:8">
      <c r="A59" s="788"/>
      <c r="B59" s="128"/>
      <c r="C59" s="1379"/>
      <c r="D59" s="790"/>
      <c r="E59" s="232"/>
      <c r="F59" s="1129"/>
      <c r="G59" s="232"/>
      <c r="H59" s="789"/>
    </row>
    <row r="60" spans="1:8">
      <c r="A60" s="788"/>
      <c r="B60" s="128">
        <v>46</v>
      </c>
      <c r="C60" s="1379" t="s">
        <v>23</v>
      </c>
      <c r="D60" s="790"/>
      <c r="E60" s="232"/>
      <c r="F60" s="1129"/>
      <c r="G60" s="232"/>
      <c r="H60" s="789"/>
    </row>
    <row r="61" spans="1:8" ht="14.45" customHeight="1">
      <c r="A61" s="788"/>
      <c r="B61" s="1380" t="s">
        <v>552</v>
      </c>
      <c r="C61" s="1379" t="s">
        <v>301</v>
      </c>
      <c r="D61" s="790"/>
      <c r="E61" s="232"/>
      <c r="F61" s="1129"/>
      <c r="G61" s="238">
        <v>650</v>
      </c>
      <c r="H61" s="740" t="s">
        <v>246</v>
      </c>
    </row>
    <row r="62" spans="1:8">
      <c r="A62" s="788" t="s">
        <v>64</v>
      </c>
      <c r="B62" s="128">
        <v>46</v>
      </c>
      <c r="C62" s="1379" t="s">
        <v>23</v>
      </c>
      <c r="D62" s="790"/>
      <c r="E62" s="232"/>
      <c r="F62" s="1129"/>
      <c r="G62" s="238">
        <v>650</v>
      </c>
      <c r="H62" s="789"/>
    </row>
    <row r="63" spans="1:8">
      <c r="A63" s="788"/>
      <c r="B63" s="128"/>
      <c r="C63" s="1379"/>
      <c r="D63" s="790"/>
      <c r="E63" s="232"/>
      <c r="F63" s="1129"/>
      <c r="G63" s="232"/>
      <c r="H63" s="789"/>
    </row>
    <row r="64" spans="1:8" ht="13.9" customHeight="1">
      <c r="A64" s="788"/>
      <c r="B64" s="721">
        <v>47</v>
      </c>
      <c r="C64" s="1383" t="s">
        <v>24</v>
      </c>
      <c r="D64" s="790"/>
      <c r="E64" s="232"/>
      <c r="F64" s="1129"/>
      <c r="G64" s="232"/>
      <c r="H64" s="789"/>
    </row>
    <row r="65" spans="1:8" ht="13.9" customHeight="1">
      <c r="A65" s="788"/>
      <c r="B65" s="1385" t="s">
        <v>553</v>
      </c>
      <c r="C65" s="1383" t="s">
        <v>301</v>
      </c>
      <c r="D65" s="790"/>
      <c r="E65" s="232"/>
      <c r="F65" s="1129"/>
      <c r="G65" s="238">
        <v>563</v>
      </c>
      <c r="H65" s="740" t="s">
        <v>246</v>
      </c>
    </row>
    <row r="66" spans="1:8" ht="13.9" customHeight="1">
      <c r="A66" s="788" t="s">
        <v>64</v>
      </c>
      <c r="B66" s="128">
        <v>47</v>
      </c>
      <c r="C66" s="1379" t="s">
        <v>24</v>
      </c>
      <c r="D66" s="790"/>
      <c r="E66" s="232"/>
      <c r="F66" s="1129"/>
      <c r="G66" s="235">
        <v>563</v>
      </c>
      <c r="H66" s="789"/>
    </row>
    <row r="67" spans="1:8" ht="13.9" customHeight="1">
      <c r="A67" s="788" t="s">
        <v>64</v>
      </c>
      <c r="B67" s="721">
        <v>73</v>
      </c>
      <c r="C67" s="1383" t="s">
        <v>550</v>
      </c>
      <c r="D67" s="790"/>
      <c r="E67" s="232"/>
      <c r="F67" s="1129"/>
      <c r="G67" s="235">
        <v>6843</v>
      </c>
      <c r="H67" s="789"/>
    </row>
    <row r="68" spans="1:8" ht="13.9" customHeight="1">
      <c r="A68" s="788" t="s">
        <v>64</v>
      </c>
      <c r="B68" s="1382">
        <v>0.107</v>
      </c>
      <c r="C68" s="790" t="s">
        <v>549</v>
      </c>
      <c r="D68" s="790"/>
      <c r="E68" s="232"/>
      <c r="F68" s="1129"/>
      <c r="G68" s="232">
        <v>6843</v>
      </c>
      <c r="H68" s="789"/>
    </row>
    <row r="69" spans="1:8" ht="13.9" customHeight="1">
      <c r="A69" s="788" t="s">
        <v>64</v>
      </c>
      <c r="B69" s="1151">
        <v>2403</v>
      </c>
      <c r="C69" s="1150" t="s">
        <v>423</v>
      </c>
      <c r="D69" s="790"/>
      <c r="E69" s="232"/>
      <c r="F69" s="1129"/>
      <c r="G69" s="779">
        <v>30088</v>
      </c>
      <c r="H69" s="789"/>
    </row>
    <row r="70" spans="1:8" ht="13.9" customHeight="1">
      <c r="A70" s="793" t="s">
        <v>64</v>
      </c>
      <c r="B70" s="1237"/>
      <c r="C70" s="1213" t="s">
        <v>68</v>
      </c>
      <c r="D70" s="1238"/>
      <c r="E70" s="235"/>
      <c r="F70" s="1119"/>
      <c r="G70" s="235">
        <v>30088</v>
      </c>
      <c r="H70" s="789"/>
    </row>
    <row r="71" spans="1:8" ht="1.9" customHeight="1">
      <c r="A71" s="788"/>
      <c r="B71" s="796"/>
      <c r="C71" s="1150"/>
      <c r="D71" s="790"/>
      <c r="E71" s="232"/>
      <c r="F71" s="1129"/>
      <c r="G71" s="232"/>
      <c r="H71" s="789"/>
    </row>
    <row r="72" spans="1:8">
      <c r="A72" s="786"/>
      <c r="B72" s="721"/>
      <c r="C72" s="787" t="s">
        <v>21</v>
      </c>
      <c r="D72" s="787"/>
      <c r="E72" s="234"/>
      <c r="F72" s="234"/>
      <c r="G72" s="789"/>
      <c r="H72" s="789"/>
    </row>
    <row r="73" spans="1:8">
      <c r="A73" s="788" t="s">
        <v>69</v>
      </c>
      <c r="B73" s="791">
        <v>4403</v>
      </c>
      <c r="C73" s="795" t="s">
        <v>962</v>
      </c>
      <c r="D73" s="795"/>
      <c r="E73" s="234"/>
      <c r="F73" s="234"/>
      <c r="G73" s="789"/>
      <c r="H73" s="789"/>
    </row>
    <row r="74" spans="1:8" ht="25.5">
      <c r="A74" s="788"/>
      <c r="B74" s="792">
        <v>0.10100000000000001</v>
      </c>
      <c r="C74" s="795" t="s">
        <v>954</v>
      </c>
      <c r="D74" s="795"/>
      <c r="E74" s="234"/>
      <c r="F74" s="234"/>
      <c r="G74" s="789"/>
      <c r="H74" s="789"/>
    </row>
    <row r="75" spans="1:8" ht="27" customHeight="1">
      <c r="A75" s="788"/>
      <c r="B75" s="796">
        <v>8</v>
      </c>
      <c r="C75" s="261" t="s">
        <v>961</v>
      </c>
      <c r="D75" s="795"/>
      <c r="E75" s="234"/>
      <c r="F75" s="234"/>
      <c r="G75" s="789"/>
      <c r="H75" s="789"/>
    </row>
    <row r="76" spans="1:8" ht="38.25">
      <c r="A76" s="788"/>
      <c r="B76" s="260" t="s">
        <v>763</v>
      </c>
      <c r="C76" s="261" t="s">
        <v>953</v>
      </c>
      <c r="D76" s="795"/>
      <c r="E76" s="232"/>
      <c r="F76" s="1129"/>
      <c r="G76" s="1682">
        <v>10000</v>
      </c>
      <c r="H76" s="789" t="s">
        <v>256</v>
      </c>
    </row>
    <row r="77" spans="1:8" ht="27" customHeight="1">
      <c r="A77" s="1679" t="s">
        <v>64</v>
      </c>
      <c r="B77" s="1683">
        <v>8</v>
      </c>
      <c r="C77" s="1681" t="s">
        <v>961</v>
      </c>
      <c r="D77" s="1680"/>
      <c r="E77" s="232"/>
      <c r="F77" s="1129"/>
      <c r="G77" s="238">
        <v>10000</v>
      </c>
      <c r="H77" s="789"/>
    </row>
    <row r="78" spans="1:8" ht="25.5">
      <c r="A78" s="786" t="s">
        <v>64</v>
      </c>
      <c r="B78" s="792">
        <v>0.10100000000000001</v>
      </c>
      <c r="C78" s="795" t="s">
        <v>954</v>
      </c>
      <c r="D78" s="261"/>
      <c r="E78" s="232"/>
      <c r="F78" s="1129"/>
      <c r="G78" s="238">
        <v>10000</v>
      </c>
      <c r="H78" s="234"/>
    </row>
    <row r="79" spans="1:8">
      <c r="A79" s="788" t="s">
        <v>64</v>
      </c>
      <c r="B79" s="791">
        <v>4403</v>
      </c>
      <c r="C79" s="795" t="s">
        <v>962</v>
      </c>
      <c r="D79" s="261"/>
      <c r="E79" s="238"/>
      <c r="F79" s="1139"/>
      <c r="G79" s="235">
        <v>10000</v>
      </c>
      <c r="H79" s="234"/>
    </row>
    <row r="80" spans="1:8">
      <c r="A80" s="793" t="s">
        <v>64</v>
      </c>
      <c r="B80" s="794"/>
      <c r="C80" s="797" t="s">
        <v>21</v>
      </c>
      <c r="D80" s="797"/>
      <c r="E80" s="233"/>
      <c r="F80" s="1149"/>
      <c r="G80" s="233">
        <v>10000</v>
      </c>
      <c r="H80" s="233"/>
    </row>
    <row r="81" spans="1:8">
      <c r="A81" s="793" t="s">
        <v>64</v>
      </c>
      <c r="B81" s="794"/>
      <c r="C81" s="797" t="s">
        <v>65</v>
      </c>
      <c r="D81" s="797"/>
      <c r="E81" s="235"/>
      <c r="F81" s="1119"/>
      <c r="G81" s="235">
        <v>40088</v>
      </c>
      <c r="H81" s="789"/>
    </row>
    <row r="82" spans="1:8" ht="12.75" customHeight="1">
      <c r="A82" s="1554" t="s">
        <v>250</v>
      </c>
      <c r="B82" s="2268" t="s">
        <v>652</v>
      </c>
      <c r="C82" s="2268"/>
      <c r="D82" s="798"/>
      <c r="E82" s="780"/>
      <c r="F82" s="780"/>
      <c r="G82" s="799"/>
      <c r="H82" s="789"/>
    </row>
    <row r="83" spans="1:8" s="2032" customFormat="1" ht="18" customHeight="1">
      <c r="A83" s="1912" t="s">
        <v>419</v>
      </c>
      <c r="C83" s="1912"/>
      <c r="D83" s="1912"/>
      <c r="E83" s="1912"/>
      <c r="F83" s="1912"/>
      <c r="G83" s="1912"/>
    </row>
    <row r="84" spans="1:8" s="245" customFormat="1" ht="14.45" customHeight="1">
      <c r="A84" s="1984" t="s">
        <v>246</v>
      </c>
      <c r="B84" s="1449" t="s">
        <v>955</v>
      </c>
      <c r="C84" s="1449"/>
      <c r="D84" s="1449"/>
      <c r="E84" s="1449"/>
      <c r="F84" s="1449"/>
      <c r="G84" s="1449"/>
    </row>
    <row r="85" spans="1:8" s="245" customFormat="1" ht="14.45" customHeight="1">
      <c r="A85" s="1984" t="s">
        <v>248</v>
      </c>
      <c r="B85" s="2267" t="s">
        <v>956</v>
      </c>
      <c r="C85" s="2267"/>
      <c r="D85" s="2267"/>
      <c r="E85" s="2267"/>
      <c r="F85" s="2267"/>
      <c r="G85" s="2267"/>
    </row>
    <row r="86" spans="1:8" s="245" customFormat="1" ht="14.45" customHeight="1">
      <c r="A86" s="1984" t="s">
        <v>255</v>
      </c>
      <c r="B86" s="2267" t="s">
        <v>957</v>
      </c>
      <c r="C86" s="2267"/>
      <c r="D86" s="2267"/>
      <c r="E86" s="2267"/>
      <c r="F86" s="2267"/>
      <c r="G86" s="2267"/>
    </row>
    <row r="87" spans="1:8" s="245" customFormat="1" ht="14.45" customHeight="1">
      <c r="A87" s="1984" t="s">
        <v>254</v>
      </c>
      <c r="B87" s="2267" t="s">
        <v>764</v>
      </c>
      <c r="C87" s="2267"/>
      <c r="D87" s="2267"/>
      <c r="E87" s="2267"/>
      <c r="F87" s="2267"/>
      <c r="G87" s="2267"/>
    </row>
    <row r="88" spans="1:8" s="245" customFormat="1" ht="14.45" customHeight="1">
      <c r="A88" s="1984" t="s">
        <v>283</v>
      </c>
      <c r="B88" s="2267" t="s">
        <v>765</v>
      </c>
      <c r="C88" s="2267"/>
      <c r="D88" s="2267"/>
      <c r="E88" s="2267"/>
      <c r="F88" s="2267"/>
      <c r="G88" s="2267"/>
    </row>
    <row r="89" spans="1:8" s="245" customFormat="1" ht="14.45" customHeight="1">
      <c r="A89" s="1984" t="s">
        <v>256</v>
      </c>
      <c r="B89" s="2267" t="s">
        <v>1062</v>
      </c>
      <c r="C89" s="2267"/>
      <c r="D89" s="2267"/>
      <c r="E89" s="2267"/>
      <c r="F89" s="2267"/>
      <c r="G89" s="2267"/>
    </row>
    <row r="90" spans="1:8">
      <c r="A90" s="382"/>
      <c r="B90" s="2267"/>
      <c r="C90" s="2267"/>
      <c r="D90" s="2267"/>
      <c r="E90" s="2267"/>
      <c r="F90" s="2267"/>
      <c r="G90" s="2267"/>
    </row>
    <row r="91" spans="1:8">
      <c r="A91" s="382"/>
      <c r="B91" s="2267"/>
      <c r="C91" s="2267"/>
      <c r="D91" s="2267"/>
      <c r="E91" s="2267"/>
      <c r="F91" s="2267"/>
      <c r="G91" s="2267"/>
    </row>
    <row r="92" spans="1:8">
      <c r="A92" s="382"/>
      <c r="B92" s="2267"/>
      <c r="C92" s="2267"/>
      <c r="D92" s="2267"/>
      <c r="E92" s="2267"/>
      <c r="F92" s="2267"/>
      <c r="G92" s="2267"/>
    </row>
    <row r="93" spans="1:8">
      <c r="A93" s="382"/>
      <c r="B93" s="2267"/>
      <c r="C93" s="2267"/>
      <c r="D93" s="2267"/>
      <c r="E93" s="2267"/>
      <c r="F93" s="2267"/>
      <c r="G93" s="2267"/>
    </row>
    <row r="94" spans="1:8">
      <c r="A94" s="382"/>
      <c r="B94" s="2267"/>
      <c r="C94" s="2267"/>
      <c r="D94" s="2267"/>
      <c r="E94" s="2267"/>
      <c r="F94" s="2267"/>
      <c r="G94" s="2267"/>
    </row>
    <row r="95" spans="1:8">
      <c r="B95" s="2217"/>
      <c r="C95" s="2218"/>
      <c r="D95" s="2218"/>
      <c r="E95" s="2218"/>
      <c r="F95" s="2218"/>
      <c r="G95" s="2218"/>
    </row>
    <row r="96" spans="1:8">
      <c r="B96" s="2217"/>
      <c r="C96" s="2218"/>
      <c r="D96" s="2207"/>
      <c r="E96" s="580"/>
      <c r="F96" s="2207"/>
      <c r="G96" s="580"/>
    </row>
    <row r="97" spans="2:7">
      <c r="B97" s="2217"/>
      <c r="C97" s="2218"/>
      <c r="D97" s="124"/>
      <c r="E97" s="207"/>
      <c r="F97" s="207"/>
      <c r="G97" s="242"/>
    </row>
    <row r="98" spans="2:7">
      <c r="B98" s="2217"/>
      <c r="C98" s="2218"/>
      <c r="D98" s="2218"/>
      <c r="E98" s="2218"/>
      <c r="F98" s="2218"/>
      <c r="G98" s="2218"/>
    </row>
  </sheetData>
  <mergeCells count="17">
    <mergeCell ref="B93:G93"/>
    <mergeCell ref="B94:G94"/>
    <mergeCell ref="B82:C82"/>
    <mergeCell ref="B85:G85"/>
    <mergeCell ref="B13:G13"/>
    <mergeCell ref="B86:G86"/>
    <mergeCell ref="B87:G87"/>
    <mergeCell ref="B88:G88"/>
    <mergeCell ref="B89:G89"/>
    <mergeCell ref="B90:G90"/>
    <mergeCell ref="B91:G91"/>
    <mergeCell ref="B92:G92"/>
    <mergeCell ref="A1:G1"/>
    <mergeCell ref="A2:G2"/>
    <mergeCell ref="A3:G3"/>
    <mergeCell ref="D12:E12"/>
    <mergeCell ref="F12:G12"/>
  </mergeCells>
  <printOptions horizontalCentered="1"/>
  <pageMargins left="0.98425196850393704" right="0.39370078740157483" top="0.59055118110236227" bottom="3.7401574803149606" header="0.51181102362204722" footer="3.5433070866141736"/>
  <pageSetup paperSize="9" scale="90" firstPageNumber="2" fitToHeight="22" orientation="portrait" blackAndWhite="1" useFirstPageNumber="1" r:id="rId1"/>
  <headerFooter alignWithMargins="0">
    <oddHeader xml:space="preserve">&amp;C   </oddHeader>
    <oddFooter>&amp;C&amp;"Times New Roman,Bold"&amp;P</oddFooter>
  </headerFooter>
  <rowBreaks count="2" manualBreakCount="2">
    <brk id="41" max="9" man="1"/>
    <brk id="77" max="9" man="1"/>
  </rowBreaks>
  <drawing r:id="rId2"/>
</worksheet>
</file>

<file path=xl/worksheets/sheet40.xml><?xml version="1.0" encoding="utf-8"?>
<worksheet xmlns="http://schemas.openxmlformats.org/spreadsheetml/2006/main" xmlns:r="http://schemas.openxmlformats.org/officeDocument/2006/relationships">
  <sheetPr syncVertical="1" syncRef="A1" transitionEvaluation="1"/>
  <dimension ref="A1:O121"/>
  <sheetViews>
    <sheetView view="pageBreakPreview" zoomScaleSheetLayoutView="100" workbookViewId="0">
      <selection activeCell="C72" sqref="C72:L105"/>
    </sheetView>
  </sheetViews>
  <sheetFormatPr defaultColWidth="9.140625" defaultRowHeight="12.75"/>
  <cols>
    <col min="1" max="1" width="6.42578125" style="536" customWidth="1"/>
    <col min="2" max="2" width="9" style="548" customWidth="1"/>
    <col min="3" max="3" width="36.7109375" style="530" customWidth="1"/>
    <col min="4" max="4" width="9.28515625" style="535" customWidth="1"/>
    <col min="5" max="6" width="10.7109375" style="535" customWidth="1"/>
    <col min="7" max="7" width="10.7109375" style="535" hidden="1" customWidth="1"/>
    <col min="8" max="8" width="10.7109375" style="532" hidden="1" customWidth="1"/>
    <col min="9" max="9" width="10.7109375" style="532" customWidth="1"/>
    <col min="10" max="10" width="3.28515625" style="532" customWidth="1"/>
    <col min="11" max="14" width="9.140625" style="532" customWidth="1"/>
    <col min="15" max="15" width="9.140625" style="534" customWidth="1"/>
    <col min="16" max="18" width="9.140625" style="532" customWidth="1"/>
    <col min="19" max="16384" width="9.140625" style="532"/>
  </cols>
  <sheetData>
    <row r="1" spans="1:15" s="1954" customFormat="1" ht="14.45" customHeight="1">
      <c r="A1" s="2378" t="s">
        <v>411</v>
      </c>
      <c r="B1" s="2378"/>
      <c r="C1" s="2378"/>
      <c r="D1" s="2378"/>
      <c r="E1" s="2378"/>
      <c r="F1" s="2378"/>
      <c r="G1" s="2378"/>
      <c r="H1" s="2378"/>
      <c r="I1" s="2378"/>
      <c r="J1" s="1953"/>
      <c r="O1" s="1955"/>
    </row>
    <row r="2" spans="1:15" s="1954" customFormat="1" ht="14.45" customHeight="1">
      <c r="A2" s="2378" t="s">
        <v>412</v>
      </c>
      <c r="B2" s="2378"/>
      <c r="C2" s="2378"/>
      <c r="D2" s="2378"/>
      <c r="E2" s="2378"/>
      <c r="F2" s="2378"/>
      <c r="G2" s="2378"/>
      <c r="H2" s="2378"/>
      <c r="I2" s="2378"/>
      <c r="J2" s="1953"/>
      <c r="O2" s="1955"/>
    </row>
    <row r="3" spans="1:15" ht="27" customHeight="1">
      <c r="A3" s="2379" t="s">
        <v>1186</v>
      </c>
      <c r="B3" s="2379"/>
      <c r="C3" s="2379"/>
      <c r="D3" s="2379"/>
      <c r="E3" s="2379"/>
      <c r="F3" s="2379"/>
      <c r="G3" s="2379"/>
      <c r="H3" s="2379"/>
      <c r="I3" s="2379"/>
      <c r="J3" s="868"/>
    </row>
    <row r="4" spans="1:15" ht="6.6" customHeight="1">
      <c r="A4" s="645"/>
      <c r="B4" s="646"/>
      <c r="C4" s="646"/>
      <c r="D4" s="646"/>
      <c r="E4" s="646"/>
      <c r="F4" s="646"/>
      <c r="G4" s="646"/>
      <c r="H4" s="646"/>
      <c r="I4" s="646"/>
      <c r="J4" s="646"/>
    </row>
    <row r="5" spans="1:15" s="1954" customFormat="1" ht="13.15" customHeight="1">
      <c r="A5" s="1956"/>
      <c r="B5" s="1957"/>
      <c r="C5" s="1957"/>
      <c r="D5" s="1958"/>
      <c r="E5" s="1959" t="s">
        <v>13</v>
      </c>
      <c r="F5" s="1959" t="s">
        <v>14</v>
      </c>
      <c r="G5" s="1959" t="s">
        <v>13</v>
      </c>
      <c r="H5" s="1959" t="s">
        <v>14</v>
      </c>
      <c r="I5" s="1959" t="s">
        <v>134</v>
      </c>
      <c r="J5" s="1960"/>
      <c r="O5" s="1955"/>
    </row>
    <row r="6" spans="1:15" s="1954" customFormat="1" ht="14.45" customHeight="1">
      <c r="A6" s="1956"/>
      <c r="B6" s="1961" t="s">
        <v>15</v>
      </c>
      <c r="C6" s="1957" t="s">
        <v>16</v>
      </c>
      <c r="D6" s="1962" t="s">
        <v>65</v>
      </c>
      <c r="E6" s="1963">
        <v>4098332</v>
      </c>
      <c r="F6" s="1964">
        <v>0</v>
      </c>
      <c r="G6" s="1963">
        <v>4098332</v>
      </c>
      <c r="H6" s="1964">
        <v>0</v>
      </c>
      <c r="I6" s="1963">
        <v>4098332</v>
      </c>
      <c r="J6" s="1963"/>
      <c r="O6" s="1955"/>
    </row>
    <row r="7" spans="1:15" s="1954" customFormat="1" ht="14.45" customHeight="1">
      <c r="A7" s="1956"/>
      <c r="B7" s="1961" t="s">
        <v>506</v>
      </c>
      <c r="C7" s="1957" t="s">
        <v>504</v>
      </c>
      <c r="D7" s="1962" t="s">
        <v>65</v>
      </c>
      <c r="E7" s="1963">
        <v>2300</v>
      </c>
      <c r="F7" s="1965">
        <v>0</v>
      </c>
      <c r="G7" s="1963">
        <v>2300</v>
      </c>
      <c r="H7" s="1965">
        <v>0</v>
      </c>
      <c r="I7" s="1963">
        <v>2300</v>
      </c>
      <c r="J7" s="1960"/>
      <c r="O7" s="1955"/>
    </row>
    <row r="8" spans="1:15" s="1954" customFormat="1" ht="14.45" customHeight="1">
      <c r="A8" s="1956"/>
      <c r="B8" s="1966" t="s">
        <v>503</v>
      </c>
      <c r="C8" s="1967" t="s">
        <v>18</v>
      </c>
      <c r="D8" s="1968"/>
      <c r="E8" s="1960"/>
      <c r="F8" s="1969"/>
      <c r="G8" s="1960"/>
      <c r="H8" s="1969"/>
      <c r="I8" s="1963"/>
      <c r="J8" s="1960"/>
      <c r="O8" s="1955"/>
    </row>
    <row r="9" spans="1:15" s="1954" customFormat="1" ht="14.45" customHeight="1">
      <c r="A9" s="1956"/>
      <c r="B9" s="1966"/>
      <c r="C9" s="1967" t="s">
        <v>130</v>
      </c>
      <c r="D9" s="1968" t="s">
        <v>65</v>
      </c>
      <c r="E9" s="1960">
        <v>6554</v>
      </c>
      <c r="F9" s="1970">
        <v>0</v>
      </c>
      <c r="G9" s="1960">
        <v>6554</v>
      </c>
      <c r="H9" s="1970">
        <v>0</v>
      </c>
      <c r="I9" s="1960">
        <v>6554</v>
      </c>
      <c r="J9" s="1960"/>
      <c r="O9" s="1955"/>
    </row>
    <row r="10" spans="1:15" s="1954" customFormat="1" ht="14.45" customHeight="1">
      <c r="A10" s="1956"/>
      <c r="B10" s="1961" t="s">
        <v>64</v>
      </c>
      <c r="C10" s="1957" t="s">
        <v>505</v>
      </c>
      <c r="D10" s="1971" t="s">
        <v>65</v>
      </c>
      <c r="E10" s="1972">
        <v>4107186</v>
      </c>
      <c r="F10" s="1973">
        <v>0</v>
      </c>
      <c r="G10" s="1972">
        <v>4107186</v>
      </c>
      <c r="H10" s="1973">
        <v>0</v>
      </c>
      <c r="I10" s="1972">
        <v>4107186</v>
      </c>
      <c r="J10" s="1963"/>
      <c r="O10" s="1955"/>
    </row>
    <row r="11" spans="1:15" ht="11.45" customHeight="1">
      <c r="A11" s="645"/>
      <c r="B11" s="649"/>
      <c r="C11" s="647"/>
      <c r="D11" s="653"/>
      <c r="E11" s="653"/>
      <c r="F11" s="653"/>
      <c r="G11" s="653"/>
      <c r="H11" s="650"/>
      <c r="I11" s="653"/>
      <c r="J11" s="653"/>
    </row>
    <row r="12" spans="1:15" s="533" customFormat="1">
      <c r="A12" s="645"/>
      <c r="B12" s="652" t="s">
        <v>508</v>
      </c>
      <c r="C12" s="647" t="s">
        <v>33</v>
      </c>
      <c r="D12" s="647"/>
      <c r="E12" s="647"/>
      <c r="F12" s="647"/>
      <c r="G12" s="647"/>
      <c r="H12" s="654"/>
      <c r="I12" s="647"/>
      <c r="J12" s="647"/>
      <c r="O12" s="534"/>
    </row>
    <row r="13" spans="1:15" s="529" customFormat="1" ht="12" customHeight="1">
      <c r="A13" s="651"/>
      <c r="B13" s="657"/>
      <c r="C13" s="657"/>
      <c r="D13" s="657"/>
      <c r="E13" s="657"/>
      <c r="F13" s="657"/>
      <c r="G13" s="657"/>
      <c r="H13" s="657"/>
      <c r="I13" s="657"/>
      <c r="J13" s="657"/>
    </row>
    <row r="14" spans="1:15" s="529" customFormat="1">
      <c r="A14" s="655"/>
      <c r="B14" s="656"/>
      <c r="C14" s="656"/>
      <c r="D14" s="656"/>
      <c r="E14" s="656"/>
      <c r="F14" s="656"/>
      <c r="G14" s="656"/>
      <c r="H14" s="656"/>
      <c r="I14" s="656" t="s">
        <v>280</v>
      </c>
      <c r="J14" s="657"/>
    </row>
    <row r="15" spans="1:15" s="529" customFormat="1" ht="13.5" thickBot="1">
      <c r="A15" s="658"/>
      <c r="B15" s="659"/>
      <c r="C15" s="659" t="s">
        <v>34</v>
      </c>
      <c r="D15" s="659"/>
      <c r="E15" s="659"/>
      <c r="F15" s="659"/>
      <c r="G15" s="659" t="s">
        <v>66</v>
      </c>
      <c r="H15" s="659" t="s">
        <v>136</v>
      </c>
      <c r="I15" s="45" t="s">
        <v>770</v>
      </c>
      <c r="J15" s="648"/>
    </row>
    <row r="16" spans="1:15" s="287" customFormat="1" ht="15" customHeight="1" thickTop="1">
      <c r="A16" s="348"/>
      <c r="B16" s="453"/>
      <c r="C16" s="938" t="s">
        <v>68</v>
      </c>
      <c r="D16" s="306"/>
      <c r="E16" s="306"/>
      <c r="F16" s="306"/>
      <c r="G16" s="892"/>
      <c r="H16" s="892"/>
      <c r="I16" s="306"/>
      <c r="J16" s="306"/>
    </row>
    <row r="17" spans="1:10" s="287" customFormat="1" ht="15" customHeight="1">
      <c r="A17" s="1362" t="s">
        <v>69</v>
      </c>
      <c r="B17" s="459">
        <v>2515</v>
      </c>
      <c r="C17" s="346" t="s">
        <v>170</v>
      </c>
      <c r="D17" s="307"/>
      <c r="E17" s="307"/>
      <c r="F17" s="307"/>
      <c r="G17" s="1272"/>
      <c r="H17" s="315"/>
      <c r="I17" s="306"/>
      <c r="J17" s="306"/>
    </row>
    <row r="18" spans="1:10" s="287" customFormat="1" ht="28.15" customHeight="1">
      <c r="A18" s="1362"/>
      <c r="B18" s="1364">
        <v>0.19600000000000001</v>
      </c>
      <c r="C18" s="346" t="s">
        <v>537</v>
      </c>
      <c r="D18" s="307"/>
      <c r="E18" s="307"/>
      <c r="F18" s="307"/>
      <c r="G18" s="1272"/>
      <c r="H18" s="633"/>
      <c r="I18" s="306"/>
      <c r="J18" s="306"/>
    </row>
    <row r="19" spans="1:10" s="287" customFormat="1" ht="28.15" customHeight="1">
      <c r="A19" s="1362"/>
      <c r="B19" s="314">
        <v>61</v>
      </c>
      <c r="C19" s="1363" t="s">
        <v>538</v>
      </c>
      <c r="D19" s="307"/>
      <c r="E19" s="307"/>
      <c r="F19" s="307"/>
      <c r="G19" s="1272"/>
      <c r="H19" s="633"/>
      <c r="I19" s="306"/>
      <c r="J19" s="306"/>
    </row>
    <row r="20" spans="1:10" s="287" customFormat="1" ht="15" customHeight="1">
      <c r="A20" s="1362"/>
      <c r="B20" s="926" t="s">
        <v>539</v>
      </c>
      <c r="C20" s="1363" t="s">
        <v>540</v>
      </c>
      <c r="D20" s="307"/>
      <c r="E20" s="307"/>
      <c r="F20" s="307"/>
      <c r="G20" s="1272">
        <v>102</v>
      </c>
      <c r="H20" s="633"/>
      <c r="I20" s="306">
        <v>102</v>
      </c>
      <c r="J20" s="306" t="s">
        <v>246</v>
      </c>
    </row>
    <row r="21" spans="1:10" s="287" customFormat="1" ht="28.15" customHeight="1">
      <c r="A21" s="1362" t="s">
        <v>64</v>
      </c>
      <c r="B21" s="314">
        <v>61</v>
      </c>
      <c r="C21" s="1363" t="s">
        <v>538</v>
      </c>
      <c r="D21" s="307"/>
      <c r="E21" s="307"/>
      <c r="F21" s="307"/>
      <c r="G21" s="1125">
        <f>SUM(G20:G20)</f>
        <v>102</v>
      </c>
      <c r="H21" s="1115">
        <f>SUM(H20:H20)</f>
        <v>0</v>
      </c>
      <c r="I21" s="1125">
        <v>102</v>
      </c>
      <c r="J21" s="306"/>
    </row>
    <row r="22" spans="1:10" s="287" customFormat="1" ht="28.15" customHeight="1">
      <c r="A22" s="1362" t="s">
        <v>64</v>
      </c>
      <c r="B22" s="1364">
        <v>0.19600000000000001</v>
      </c>
      <c r="C22" s="346" t="s">
        <v>537</v>
      </c>
      <c r="D22" s="307"/>
      <c r="E22" s="307"/>
      <c r="F22" s="307"/>
      <c r="G22" s="1125">
        <f>G21</f>
        <v>102</v>
      </c>
      <c r="H22" s="1115">
        <f t="shared" ref="H22" si="0">H21</f>
        <v>0</v>
      </c>
      <c r="I22" s="1125">
        <v>102</v>
      </c>
      <c r="J22" s="306"/>
    </row>
    <row r="23" spans="1:10" s="287" customFormat="1" ht="11.45" customHeight="1">
      <c r="A23" s="1600"/>
      <c r="B23" s="1364"/>
      <c r="C23" s="346"/>
      <c r="D23" s="307"/>
      <c r="E23" s="307"/>
      <c r="F23" s="307"/>
      <c r="G23" s="1272"/>
      <c r="H23" s="586"/>
      <c r="I23" s="1272"/>
      <c r="J23" s="306"/>
    </row>
    <row r="24" spans="1:10" s="287" customFormat="1" ht="14.45" customHeight="1">
      <c r="A24" s="1600"/>
      <c r="B24" s="1364">
        <v>0.19800000000000001</v>
      </c>
      <c r="C24" s="346" t="s">
        <v>932</v>
      </c>
      <c r="D24" s="307"/>
      <c r="E24" s="307"/>
      <c r="F24" s="307"/>
      <c r="G24" s="1272"/>
      <c r="H24" s="586"/>
      <c r="I24" s="1272"/>
      <c r="J24" s="306"/>
    </row>
    <row r="25" spans="1:10" s="287" customFormat="1" ht="27" customHeight="1">
      <c r="A25" s="1600"/>
      <c r="B25" s="314">
        <v>61</v>
      </c>
      <c r="C25" s="1447" t="s">
        <v>933</v>
      </c>
      <c r="D25" s="307"/>
      <c r="E25" s="307"/>
      <c r="F25" s="307"/>
      <c r="G25" s="1272"/>
      <c r="H25" s="586"/>
      <c r="I25" s="1272"/>
      <c r="J25" s="306"/>
    </row>
    <row r="26" spans="1:10" s="287" customFormat="1" ht="15" customHeight="1">
      <c r="A26" s="1600"/>
      <c r="B26" s="926" t="s">
        <v>539</v>
      </c>
      <c r="C26" s="1447" t="s">
        <v>540</v>
      </c>
      <c r="D26" s="307"/>
      <c r="E26" s="307"/>
      <c r="F26" s="307"/>
      <c r="G26" s="1124">
        <v>6452</v>
      </c>
      <c r="H26" s="1120"/>
      <c r="I26" s="1124">
        <v>6452</v>
      </c>
      <c r="J26" s="306" t="s">
        <v>248</v>
      </c>
    </row>
    <row r="27" spans="1:10" s="287" customFormat="1" ht="27" customHeight="1">
      <c r="A27" s="1600" t="s">
        <v>64</v>
      </c>
      <c r="B27" s="314">
        <v>61</v>
      </c>
      <c r="C27" s="1447" t="s">
        <v>934</v>
      </c>
      <c r="D27" s="307"/>
      <c r="E27" s="307"/>
      <c r="F27" s="307"/>
      <c r="G27" s="1125">
        <f>G26</f>
        <v>6452</v>
      </c>
      <c r="H27" s="1115">
        <f t="shared" ref="H27:H28" si="1">H26</f>
        <v>0</v>
      </c>
      <c r="I27" s="1125">
        <v>6452</v>
      </c>
      <c r="J27" s="306"/>
    </row>
    <row r="28" spans="1:10" s="287" customFormat="1" ht="15" customHeight="1">
      <c r="A28" s="1600" t="s">
        <v>64</v>
      </c>
      <c r="B28" s="1364">
        <v>0.19800000000000001</v>
      </c>
      <c r="C28" s="346" t="s">
        <v>932</v>
      </c>
      <c r="D28" s="307"/>
      <c r="E28" s="307"/>
      <c r="F28" s="307"/>
      <c r="G28" s="1125">
        <f>G27</f>
        <v>6452</v>
      </c>
      <c r="H28" s="1115">
        <f t="shared" si="1"/>
        <v>0</v>
      </c>
      <c r="I28" s="1125">
        <v>6452</v>
      </c>
      <c r="J28" s="306"/>
    </row>
    <row r="29" spans="1:10" s="287" customFormat="1" ht="15" customHeight="1">
      <c r="A29" s="347" t="s">
        <v>64</v>
      </c>
      <c r="B29" s="933">
        <v>2515</v>
      </c>
      <c r="C29" s="928" t="s">
        <v>170</v>
      </c>
      <c r="D29" s="310"/>
      <c r="E29" s="310"/>
      <c r="F29" s="310"/>
      <c r="G29" s="1125">
        <f>G28+G22</f>
        <v>6554</v>
      </c>
      <c r="H29" s="1115">
        <f t="shared" ref="H29" si="2">H28+H22</f>
        <v>0</v>
      </c>
      <c r="I29" s="1125">
        <v>6554</v>
      </c>
      <c r="J29" s="306"/>
    </row>
    <row r="30" spans="1:10" s="287" customFormat="1" ht="15" customHeight="1">
      <c r="A30" s="1112" t="s">
        <v>64</v>
      </c>
      <c r="B30" s="1113"/>
      <c r="C30" s="945" t="s">
        <v>68</v>
      </c>
      <c r="D30" s="460"/>
      <c r="E30" s="460"/>
      <c r="F30" s="460"/>
      <c r="G30" s="1306">
        <f>G29</f>
        <v>6554</v>
      </c>
      <c r="H30" s="1153">
        <f t="shared" ref="H30" si="3">H29</f>
        <v>0</v>
      </c>
      <c r="I30" s="1306">
        <v>6554</v>
      </c>
      <c r="J30" s="336"/>
    </row>
    <row r="31" spans="1:10" s="287" customFormat="1" ht="15" customHeight="1">
      <c r="A31" s="991" t="s">
        <v>64</v>
      </c>
      <c r="B31" s="1114"/>
      <c r="C31" s="971" t="s">
        <v>65</v>
      </c>
      <c r="D31" s="423"/>
      <c r="E31" s="423"/>
      <c r="F31" s="423"/>
      <c r="G31" s="1125">
        <f>G30</f>
        <v>6554</v>
      </c>
      <c r="H31" s="1115">
        <f t="shared" ref="H31" si="4">H30</f>
        <v>0</v>
      </c>
      <c r="I31" s="305">
        <v>6554</v>
      </c>
      <c r="J31" s="422"/>
    </row>
    <row r="32" spans="1:10" s="287" customFormat="1" ht="7.15" customHeight="1">
      <c r="A32" s="428"/>
      <c r="B32" s="1516"/>
      <c r="C32" s="960"/>
      <c r="D32" s="422"/>
      <c r="E32" s="422"/>
      <c r="F32" s="422"/>
      <c r="G32" s="1272"/>
      <c r="H32" s="307"/>
      <c r="I32" s="307"/>
      <c r="J32" s="422"/>
    </row>
    <row r="33" spans="1:10" s="513" customFormat="1" ht="14.45" customHeight="1">
      <c r="A33" s="2339" t="s">
        <v>249</v>
      </c>
      <c r="B33" s="2339"/>
      <c r="C33" s="2339"/>
      <c r="D33" s="2339"/>
      <c r="E33" s="2339"/>
      <c r="F33" s="2339"/>
      <c r="G33" s="2339"/>
      <c r="H33" s="2339"/>
      <c r="I33" s="2339"/>
      <c r="J33" s="541"/>
    </row>
    <row r="34" spans="1:10" s="513" customFormat="1" ht="15" customHeight="1">
      <c r="A34" s="699" t="s">
        <v>246</v>
      </c>
      <c r="B34" s="541" t="s">
        <v>662</v>
      </c>
      <c r="C34" s="518"/>
      <c r="D34" s="518"/>
      <c r="E34" s="518"/>
      <c r="F34" s="518"/>
      <c r="G34" s="518"/>
      <c r="H34" s="518"/>
      <c r="I34" s="518"/>
      <c r="J34" s="526"/>
    </row>
    <row r="35" spans="1:10" s="513" customFormat="1" ht="15" customHeight="1">
      <c r="A35" s="699" t="s">
        <v>248</v>
      </c>
      <c r="B35" s="2380" t="s">
        <v>935</v>
      </c>
      <c r="C35" s="2380"/>
      <c r="D35" s="2380"/>
      <c r="E35" s="2380"/>
      <c r="F35" s="2380"/>
      <c r="G35" s="2380"/>
      <c r="H35" s="2380"/>
      <c r="I35" s="2380"/>
      <c r="J35" s="526"/>
    </row>
    <row r="36" spans="1:10" s="513" customFormat="1">
      <c r="A36" s="699"/>
      <c r="B36" s="541"/>
      <c r="C36" s="518"/>
      <c r="D36" s="518"/>
      <c r="E36" s="518"/>
      <c r="F36" s="518"/>
      <c r="G36" s="518"/>
      <c r="H36" s="518"/>
      <c r="I36" s="518"/>
      <c r="J36" s="526"/>
    </row>
    <row r="37" spans="1:10">
      <c r="C37" s="518"/>
      <c r="D37" s="2242"/>
      <c r="E37" s="2242"/>
      <c r="F37" s="2242"/>
      <c r="G37" s="660"/>
      <c r="H37" s="2242"/>
      <c r="I37" s="660"/>
      <c r="J37" s="660"/>
    </row>
    <row r="38" spans="1:10">
      <c r="C38" s="543"/>
      <c r="D38" s="2243"/>
      <c r="E38" s="2243"/>
      <c r="F38" s="2243"/>
      <c r="G38" s="2244"/>
      <c r="H38" s="2243"/>
      <c r="I38" s="540"/>
      <c r="J38" s="540"/>
    </row>
    <row r="39" spans="1:10">
      <c r="C39" s="543"/>
      <c r="D39" s="540"/>
      <c r="E39" s="540"/>
      <c r="F39" s="540"/>
      <c r="G39" s="540"/>
      <c r="H39" s="540"/>
      <c r="I39" s="540"/>
      <c r="J39" s="540"/>
    </row>
    <row r="40" spans="1:10">
      <c r="C40" s="548"/>
      <c r="H40" s="535"/>
      <c r="I40" s="535"/>
      <c r="J40" s="535"/>
    </row>
    <row r="41" spans="1:10">
      <c r="C41" s="548"/>
      <c r="D41" s="515"/>
      <c r="E41" s="515"/>
      <c r="F41" s="515"/>
      <c r="G41" s="515"/>
      <c r="H41" s="515"/>
      <c r="I41" s="515"/>
      <c r="J41" s="515"/>
    </row>
    <row r="42" spans="1:10">
      <c r="C42" s="700"/>
      <c r="D42" s="514"/>
      <c r="E42" s="514"/>
      <c r="F42" s="514"/>
      <c r="G42" s="514"/>
      <c r="H42" s="514"/>
      <c r="I42" s="514"/>
      <c r="J42" s="514"/>
    </row>
    <row r="43" spans="1:10">
      <c r="C43" s="701"/>
      <c r="D43" s="514"/>
      <c r="E43" s="514"/>
      <c r="F43" s="514"/>
      <c r="G43" s="514"/>
      <c r="H43" s="514"/>
      <c r="I43" s="514"/>
      <c r="J43" s="514"/>
    </row>
    <row r="44" spans="1:10">
      <c r="C44" s="701"/>
      <c r="D44" s="514"/>
      <c r="E44" s="514"/>
      <c r="F44" s="514"/>
      <c r="G44" s="514"/>
      <c r="H44" s="514"/>
      <c r="I44" s="514"/>
      <c r="J44" s="514"/>
    </row>
    <row r="45" spans="1:10">
      <c r="C45" s="701"/>
      <c r="D45" s="514"/>
      <c r="E45" s="514"/>
      <c r="F45" s="514"/>
      <c r="G45" s="514"/>
      <c r="H45" s="514"/>
      <c r="I45" s="514"/>
      <c r="J45" s="514"/>
    </row>
    <row r="46" spans="1:10">
      <c r="C46" s="701"/>
      <c r="D46" s="514"/>
      <c r="E46" s="514"/>
      <c r="F46" s="514"/>
      <c r="G46" s="514"/>
      <c r="H46" s="514"/>
      <c r="I46" s="514"/>
      <c r="J46" s="514"/>
    </row>
    <row r="47" spans="1:10">
      <c r="C47" s="701"/>
      <c r="D47" s="514"/>
      <c r="E47" s="514"/>
      <c r="F47" s="514"/>
      <c r="G47" s="514"/>
      <c r="H47" s="514"/>
      <c r="I47" s="514"/>
      <c r="J47" s="514"/>
    </row>
    <row r="48" spans="1:10">
      <c r="C48" s="548"/>
      <c r="H48" s="535"/>
      <c r="I48" s="535"/>
      <c r="J48" s="535"/>
    </row>
    <row r="49" spans="1:15">
      <c r="H49" s="535"/>
      <c r="I49" s="535"/>
      <c r="J49" s="535"/>
      <c r="O49" s="532"/>
    </row>
    <row r="50" spans="1:15">
      <c r="H50" s="535"/>
      <c r="I50" s="535"/>
      <c r="J50" s="535"/>
      <c r="O50" s="532"/>
    </row>
    <row r="51" spans="1:15" s="511" customFormat="1">
      <c r="A51" s="662"/>
      <c r="B51" s="663"/>
      <c r="C51" s="664"/>
      <c r="D51" s="665"/>
      <c r="E51" s="665"/>
      <c r="F51" s="665"/>
      <c r="G51" s="665"/>
      <c r="H51" s="665"/>
      <c r="I51" s="665"/>
      <c r="J51" s="665"/>
    </row>
    <row r="52" spans="1:15" s="511" customFormat="1">
      <c r="A52" s="662"/>
      <c r="B52" s="667"/>
      <c r="C52" s="664"/>
      <c r="D52" s="665"/>
      <c r="E52" s="665"/>
      <c r="F52" s="665"/>
      <c r="G52" s="665"/>
      <c r="H52" s="558"/>
      <c r="I52" s="558"/>
      <c r="J52" s="558"/>
    </row>
    <row r="63" spans="1:15" s="511" customFormat="1" ht="6.95" customHeight="1">
      <c r="A63" s="669"/>
      <c r="B63" s="702"/>
      <c r="C63" s="539"/>
      <c r="D63" s="703"/>
      <c r="E63" s="703"/>
      <c r="F63" s="703"/>
      <c r="G63" s="703"/>
      <c r="H63" s="703"/>
      <c r="I63" s="703"/>
      <c r="J63" s="703"/>
    </row>
    <row r="64" spans="1:15" s="511" customFormat="1">
      <c r="A64" s="669"/>
      <c r="B64" s="670"/>
      <c r="C64" s="539"/>
      <c r="D64" s="512"/>
      <c r="E64" s="512"/>
      <c r="F64" s="512"/>
      <c r="G64" s="512"/>
      <c r="H64" s="512"/>
      <c r="I64" s="512"/>
      <c r="J64" s="512"/>
    </row>
    <row r="65" spans="1:12" s="511" customFormat="1">
      <c r="A65" s="671"/>
      <c r="B65" s="672"/>
      <c r="C65" s="517"/>
      <c r="D65" s="546"/>
      <c r="E65" s="546"/>
      <c r="F65" s="546"/>
      <c r="G65" s="546"/>
      <c r="H65" s="546"/>
      <c r="I65" s="546"/>
      <c r="J65" s="546"/>
    </row>
    <row r="66" spans="1:12" s="511" customFormat="1">
      <c r="A66" s="671"/>
      <c r="B66" s="673"/>
      <c r="C66" s="547"/>
      <c r="D66" s="546"/>
      <c r="E66" s="546"/>
      <c r="F66" s="546"/>
      <c r="G66" s="546"/>
      <c r="H66" s="546"/>
      <c r="I66" s="546"/>
      <c r="J66" s="546"/>
    </row>
    <row r="67" spans="1:12" s="511" customFormat="1">
      <c r="A67" s="671"/>
      <c r="B67" s="674"/>
      <c r="C67" s="675"/>
      <c r="D67" s="546"/>
      <c r="E67" s="546"/>
      <c r="F67" s="546"/>
      <c r="G67" s="546"/>
      <c r="H67" s="546"/>
      <c r="I67" s="546"/>
      <c r="J67" s="546"/>
    </row>
    <row r="68" spans="1:12" s="511" customFormat="1">
      <c r="A68" s="671"/>
      <c r="B68" s="679"/>
      <c r="C68" s="675"/>
      <c r="D68" s="525"/>
      <c r="E68" s="525"/>
      <c r="F68" s="525"/>
      <c r="G68" s="525"/>
      <c r="H68" s="525"/>
      <c r="I68" s="704"/>
      <c r="J68" s="704"/>
    </row>
    <row r="69" spans="1:12" s="511" customFormat="1">
      <c r="A69" s="671"/>
      <c r="B69" s="679"/>
      <c r="C69" s="675"/>
      <c r="D69" s="525"/>
      <c r="E69" s="525"/>
      <c r="F69" s="525"/>
      <c r="G69" s="525"/>
      <c r="H69" s="525"/>
      <c r="I69" s="704"/>
      <c r="J69" s="704"/>
    </row>
    <row r="70" spans="1:12" s="511" customFormat="1">
      <c r="A70" s="671"/>
      <c r="B70" s="679"/>
      <c r="C70" s="675"/>
      <c r="D70" s="519"/>
      <c r="E70" s="519"/>
      <c r="F70" s="519"/>
      <c r="G70" s="525"/>
      <c r="H70" s="519"/>
      <c r="I70" s="680"/>
      <c r="J70" s="680"/>
    </row>
    <row r="71" spans="1:12" s="511" customFormat="1">
      <c r="A71" s="671"/>
      <c r="B71" s="679"/>
      <c r="C71" s="517"/>
      <c r="D71" s="516"/>
      <c r="E71" s="516"/>
      <c r="F71" s="516"/>
      <c r="G71" s="526"/>
      <c r="H71" s="516"/>
      <c r="I71" s="680"/>
      <c r="J71" s="680"/>
    </row>
    <row r="72" spans="1:12" s="511" customFormat="1">
      <c r="A72" s="671"/>
      <c r="B72" s="679"/>
      <c r="C72" s="517"/>
      <c r="D72" s="520"/>
      <c r="E72" s="520"/>
      <c r="F72" s="520"/>
      <c r="G72" s="520"/>
      <c r="H72" s="520"/>
      <c r="I72" s="538"/>
      <c r="J72" s="538"/>
      <c r="K72" s="2245"/>
      <c r="L72" s="2245"/>
    </row>
    <row r="73" spans="1:12" s="511" customFormat="1">
      <c r="A73" s="671"/>
      <c r="B73" s="679"/>
      <c r="C73" s="517"/>
      <c r="D73" s="516"/>
      <c r="E73" s="516"/>
      <c r="F73" s="516"/>
      <c r="G73" s="520"/>
      <c r="H73" s="516"/>
      <c r="I73" s="682"/>
      <c r="J73" s="682"/>
      <c r="K73" s="2245"/>
      <c r="L73" s="2245"/>
    </row>
    <row r="74" spans="1:12" s="511" customFormat="1">
      <c r="A74" s="676"/>
      <c r="B74" s="681"/>
      <c r="C74" s="517"/>
      <c r="D74" s="682"/>
      <c r="E74" s="682"/>
      <c r="F74" s="682"/>
      <c r="G74" s="682"/>
      <c r="H74" s="682"/>
      <c r="I74" s="682"/>
      <c r="J74" s="682"/>
      <c r="K74" s="2245"/>
      <c r="L74" s="2245"/>
    </row>
    <row r="75" spans="1:12" s="511" customFormat="1" ht="9.9499999999999993" customHeight="1">
      <c r="A75" s="676"/>
      <c r="B75" s="681"/>
      <c r="C75" s="517"/>
      <c r="D75" s="682"/>
      <c r="E75" s="682"/>
      <c r="F75" s="682"/>
      <c r="G75" s="682"/>
      <c r="H75" s="682"/>
      <c r="I75" s="682"/>
      <c r="J75" s="682"/>
      <c r="K75" s="2245"/>
      <c r="L75" s="2245"/>
    </row>
    <row r="76" spans="1:12" s="511" customFormat="1">
      <c r="A76" s="683"/>
      <c r="B76" s="681"/>
      <c r="C76" s="517"/>
      <c r="D76" s="542"/>
      <c r="E76" s="542"/>
      <c r="F76" s="542"/>
      <c r="G76" s="542"/>
      <c r="H76" s="542"/>
      <c r="I76" s="542"/>
      <c r="J76" s="542"/>
      <c r="K76" s="2245"/>
      <c r="L76" s="2245"/>
    </row>
    <row r="77" spans="1:12" s="511" customFormat="1">
      <c r="A77" s="683"/>
      <c r="B77" s="544"/>
      <c r="C77" s="517"/>
      <c r="D77" s="520"/>
      <c r="E77" s="520"/>
      <c r="F77" s="520"/>
      <c r="G77" s="516"/>
      <c r="H77" s="520"/>
      <c r="I77" s="520"/>
      <c r="J77" s="520"/>
      <c r="K77" s="2245"/>
      <c r="L77" s="2245"/>
    </row>
    <row r="78" spans="1:12" s="511" customFormat="1">
      <c r="A78" s="683"/>
      <c r="B78" s="544"/>
      <c r="C78" s="517"/>
      <c r="D78" s="516"/>
      <c r="E78" s="516"/>
      <c r="F78" s="516"/>
      <c r="G78" s="516"/>
      <c r="H78" s="516"/>
      <c r="I78" s="520"/>
      <c r="J78" s="520"/>
      <c r="K78" s="2245"/>
      <c r="L78" s="2245"/>
    </row>
    <row r="79" spans="1:12" s="511" customFormat="1">
      <c r="A79" s="683"/>
      <c r="B79" s="544"/>
      <c r="C79" s="517"/>
      <c r="D79" s="520"/>
      <c r="E79" s="520"/>
      <c r="F79" s="520"/>
      <c r="G79" s="516"/>
      <c r="H79" s="516"/>
      <c r="I79" s="516"/>
      <c r="J79" s="516"/>
      <c r="K79" s="2245"/>
      <c r="L79" s="2245"/>
    </row>
    <row r="80" spans="1:12" s="511" customFormat="1">
      <c r="A80" s="676"/>
      <c r="B80" s="681"/>
      <c r="C80" s="517"/>
      <c r="D80" s="520"/>
      <c r="E80" s="520"/>
      <c r="F80" s="520"/>
      <c r="G80" s="516"/>
      <c r="H80" s="520"/>
      <c r="I80" s="520"/>
      <c r="J80" s="520"/>
      <c r="K80" s="2245"/>
      <c r="L80" s="2245"/>
    </row>
    <row r="81" spans="1:12" s="511" customFormat="1" ht="9.9499999999999993" customHeight="1">
      <c r="A81" s="671"/>
      <c r="B81" s="674"/>
      <c r="C81" s="517"/>
      <c r="D81" s="520"/>
      <c r="E81" s="520"/>
      <c r="F81" s="520"/>
      <c r="G81" s="520"/>
      <c r="H81" s="520"/>
      <c r="I81" s="520"/>
      <c r="J81" s="520"/>
      <c r="K81" s="2245"/>
      <c r="L81" s="2245"/>
    </row>
    <row r="82" spans="1:12" s="511" customFormat="1">
      <c r="A82" s="676"/>
      <c r="B82" s="681"/>
      <c r="C82" s="517"/>
      <c r="D82" s="520"/>
      <c r="E82" s="520"/>
      <c r="F82" s="520"/>
      <c r="G82" s="520"/>
      <c r="H82" s="520"/>
      <c r="I82" s="520"/>
      <c r="J82" s="520"/>
      <c r="K82" s="2245"/>
      <c r="L82" s="2245"/>
    </row>
    <row r="83" spans="1:12" s="511" customFormat="1">
      <c r="A83" s="676"/>
      <c r="B83" s="544"/>
      <c r="C83" s="517"/>
      <c r="D83" s="520"/>
      <c r="E83" s="520"/>
      <c r="F83" s="520"/>
      <c r="G83" s="516"/>
      <c r="H83" s="520"/>
      <c r="I83" s="520"/>
      <c r="J83" s="520"/>
      <c r="K83" s="2245"/>
      <c r="L83" s="2245"/>
    </row>
    <row r="84" spans="1:12" s="511" customFormat="1">
      <c r="A84" s="676"/>
      <c r="B84" s="544"/>
      <c r="C84" s="517"/>
      <c r="D84" s="516"/>
      <c r="E84" s="516"/>
      <c r="F84" s="516"/>
      <c r="G84" s="516"/>
      <c r="H84" s="516"/>
      <c r="I84" s="516"/>
      <c r="J84" s="516"/>
      <c r="K84" s="2245"/>
      <c r="L84" s="2245"/>
    </row>
    <row r="85" spans="1:12" s="511" customFormat="1">
      <c r="A85" s="677"/>
      <c r="B85" s="678"/>
      <c r="C85" s="517"/>
      <c r="D85" s="516"/>
      <c r="E85" s="516"/>
      <c r="F85" s="516"/>
      <c r="G85" s="516"/>
      <c r="H85" s="516"/>
      <c r="I85" s="516"/>
      <c r="J85" s="516"/>
      <c r="K85" s="2245"/>
      <c r="L85" s="2245"/>
    </row>
    <row r="86" spans="1:12" s="511" customFormat="1">
      <c r="A86" s="676"/>
      <c r="B86" s="681"/>
      <c r="C86" s="517"/>
      <c r="D86" s="520"/>
      <c r="E86" s="520"/>
      <c r="F86" s="520"/>
      <c r="G86" s="516"/>
      <c r="H86" s="520"/>
      <c r="I86" s="520"/>
      <c r="J86" s="520"/>
      <c r="K86" s="2245"/>
      <c r="L86" s="2245"/>
    </row>
    <row r="87" spans="1:12" s="511" customFormat="1">
      <c r="A87" s="676"/>
      <c r="B87" s="545"/>
      <c r="C87" s="523"/>
      <c r="D87" s="520"/>
      <c r="E87" s="520"/>
      <c r="F87" s="520"/>
      <c r="G87" s="520"/>
      <c r="H87" s="520"/>
      <c r="I87" s="520"/>
      <c r="J87" s="520"/>
      <c r="K87" s="2245"/>
      <c r="L87" s="2245"/>
    </row>
    <row r="88" spans="1:12" s="511" customFormat="1">
      <c r="A88" s="684"/>
      <c r="B88" s="685"/>
      <c r="C88" s="539"/>
      <c r="D88" s="538"/>
      <c r="E88" s="538"/>
      <c r="F88" s="538"/>
      <c r="G88" s="538"/>
      <c r="H88" s="520"/>
      <c r="I88" s="538"/>
      <c r="J88" s="538"/>
      <c r="K88" s="2245"/>
      <c r="L88" s="2245"/>
    </row>
    <row r="89" spans="1:12" s="511" customFormat="1">
      <c r="A89" s="705"/>
      <c r="B89" s="706"/>
      <c r="C89" s="539"/>
      <c r="D89" s="538"/>
      <c r="E89" s="538"/>
      <c r="F89" s="538"/>
      <c r="G89" s="538"/>
      <c r="H89" s="538"/>
      <c r="I89" s="538"/>
      <c r="J89" s="538"/>
      <c r="K89" s="2245"/>
      <c r="L89" s="2245"/>
    </row>
    <row r="90" spans="1:12" s="511" customFormat="1" ht="9.9499999999999993" customHeight="1">
      <c r="A90" s="669"/>
      <c r="B90" s="702"/>
      <c r="C90" s="539"/>
      <c r="D90" s="538"/>
      <c r="E90" s="538"/>
      <c r="F90" s="538"/>
      <c r="G90" s="538"/>
      <c r="H90" s="520"/>
      <c r="I90" s="538"/>
      <c r="J90" s="538"/>
      <c r="K90" s="2245"/>
      <c r="L90" s="2245"/>
    </row>
    <row r="91" spans="1:12" s="511" customFormat="1">
      <c r="A91" s="661"/>
      <c r="B91" s="666"/>
      <c r="C91" s="539"/>
      <c r="D91" s="687"/>
      <c r="E91" s="687"/>
      <c r="F91" s="687"/>
      <c r="G91" s="687"/>
      <c r="H91" s="687"/>
      <c r="I91" s="687"/>
      <c r="J91" s="687"/>
      <c r="K91" s="2245"/>
      <c r="L91" s="2245"/>
    </row>
    <row r="92" spans="1:12" s="511" customFormat="1">
      <c r="A92" s="671"/>
      <c r="B92" s="686"/>
      <c r="C92" s="527"/>
      <c r="D92" s="687"/>
      <c r="E92" s="687"/>
      <c r="F92" s="687"/>
      <c r="G92" s="687"/>
      <c r="H92" s="687"/>
      <c r="I92" s="687"/>
      <c r="J92" s="687"/>
      <c r="K92" s="2245"/>
      <c r="L92" s="2245"/>
    </row>
    <row r="93" spans="1:12" s="511" customFormat="1">
      <c r="A93" s="661"/>
      <c r="B93" s="688"/>
      <c r="C93" s="521"/>
      <c r="D93" s="687"/>
      <c r="E93" s="687"/>
      <c r="F93" s="687"/>
      <c r="G93" s="687"/>
      <c r="H93" s="687"/>
      <c r="I93" s="687"/>
      <c r="J93" s="687"/>
      <c r="K93" s="2245"/>
      <c r="L93" s="2245"/>
    </row>
    <row r="94" spans="1:12" s="511" customFormat="1">
      <c r="A94" s="661"/>
      <c r="B94" s="673"/>
      <c r="C94" s="539"/>
      <c r="D94" s="687"/>
      <c r="E94" s="687"/>
      <c r="F94" s="687"/>
      <c r="G94" s="687"/>
      <c r="H94" s="687"/>
      <c r="I94" s="687"/>
      <c r="J94" s="687"/>
      <c r="K94" s="2245"/>
      <c r="L94" s="2245"/>
    </row>
    <row r="95" spans="1:12" s="511" customFormat="1">
      <c r="A95" s="661"/>
      <c r="B95" s="666"/>
      <c r="C95" s="707"/>
      <c r="D95" s="687"/>
      <c r="E95" s="687"/>
      <c r="F95" s="687"/>
      <c r="G95" s="687"/>
      <c r="H95" s="687"/>
      <c r="I95" s="687"/>
      <c r="J95" s="687"/>
      <c r="K95" s="2245"/>
      <c r="L95" s="2245"/>
    </row>
    <row r="96" spans="1:12" s="511" customFormat="1">
      <c r="A96" s="661"/>
      <c r="B96" s="543"/>
      <c r="C96" s="517"/>
      <c r="D96" s="516"/>
      <c r="E96" s="516"/>
      <c r="F96" s="516"/>
      <c r="G96" s="516"/>
      <c r="H96" s="520"/>
      <c r="I96" s="516"/>
      <c r="J96" s="516"/>
      <c r="K96" s="2245"/>
      <c r="L96" s="2245"/>
    </row>
    <row r="97" spans="1:12" s="511" customFormat="1">
      <c r="A97" s="661"/>
      <c r="B97" s="666"/>
      <c r="C97" s="707"/>
      <c r="D97" s="516"/>
      <c r="E97" s="516"/>
      <c r="F97" s="516"/>
      <c r="G97" s="516"/>
      <c r="H97" s="520"/>
      <c r="I97" s="516"/>
      <c r="J97" s="516"/>
      <c r="K97" s="2245"/>
      <c r="L97" s="2245"/>
    </row>
    <row r="98" spans="1:12" s="511" customFormat="1" ht="9.9499999999999993" customHeight="1">
      <c r="A98" s="669"/>
      <c r="B98" s="543"/>
      <c r="C98" s="517"/>
      <c r="D98" s="558"/>
      <c r="E98" s="558"/>
      <c r="F98" s="558"/>
      <c r="G98" s="558"/>
      <c r="H98" s="558"/>
      <c r="I98" s="558"/>
      <c r="J98" s="558"/>
      <c r="K98" s="2245"/>
      <c r="L98" s="2245"/>
    </row>
    <row r="99" spans="1:12" s="511" customFormat="1">
      <c r="A99" s="669"/>
      <c r="B99" s="690"/>
      <c r="C99" s="522"/>
      <c r="D99" s="558"/>
      <c r="E99" s="558"/>
      <c r="F99" s="558"/>
      <c r="G99" s="558"/>
      <c r="H99" s="558"/>
      <c r="I99" s="558"/>
      <c r="J99" s="558"/>
      <c r="K99" s="2245"/>
      <c r="L99" s="2245"/>
    </row>
    <row r="100" spans="1:12" s="511" customFormat="1">
      <c r="A100" s="669"/>
      <c r="B100" s="543"/>
      <c r="C100" s="517"/>
      <c r="D100" s="516"/>
      <c r="E100" s="516"/>
      <c r="F100" s="516"/>
      <c r="G100" s="516"/>
      <c r="H100" s="520"/>
      <c r="I100" s="516"/>
      <c r="J100" s="516"/>
      <c r="K100" s="2245"/>
      <c r="L100" s="2245"/>
    </row>
    <row r="101" spans="1:12" s="511" customFormat="1">
      <c r="A101" s="669"/>
      <c r="B101" s="543"/>
      <c r="C101" s="517"/>
      <c r="D101" s="516"/>
      <c r="E101" s="516"/>
      <c r="F101" s="516"/>
      <c r="G101" s="516"/>
      <c r="H101" s="516"/>
      <c r="I101" s="516"/>
      <c r="J101" s="516"/>
      <c r="K101" s="2245"/>
      <c r="L101" s="2245"/>
    </row>
    <row r="102" spans="1:12" s="511" customFormat="1">
      <c r="A102" s="689"/>
      <c r="B102" s="690"/>
      <c r="C102" s="522"/>
      <c r="D102" s="516"/>
      <c r="E102" s="516"/>
      <c r="F102" s="516"/>
      <c r="G102" s="516"/>
      <c r="H102" s="520"/>
      <c r="I102" s="516"/>
      <c r="J102" s="516"/>
      <c r="K102" s="2245"/>
      <c r="L102" s="2245"/>
    </row>
    <row r="103" spans="1:12" s="511" customFormat="1">
      <c r="A103" s="669"/>
      <c r="B103" s="545"/>
      <c r="C103" s="539"/>
      <c r="D103" s="516"/>
      <c r="E103" s="516"/>
      <c r="F103" s="516"/>
      <c r="G103" s="516"/>
      <c r="H103" s="520"/>
      <c r="I103" s="516"/>
      <c r="J103" s="516"/>
      <c r="K103" s="2245"/>
      <c r="L103" s="2245"/>
    </row>
    <row r="104" spans="1:12" s="511" customFormat="1">
      <c r="A104" s="669"/>
      <c r="B104" s="691"/>
      <c r="C104" s="521"/>
      <c r="D104" s="516"/>
      <c r="E104" s="516"/>
      <c r="F104" s="516"/>
      <c r="G104" s="516"/>
      <c r="H104" s="520"/>
      <c r="I104" s="516"/>
      <c r="J104" s="516"/>
      <c r="K104" s="2245"/>
      <c r="L104" s="2245"/>
    </row>
    <row r="105" spans="1:12" s="511" customFormat="1">
      <c r="A105" s="676"/>
      <c r="B105" s="692"/>
      <c r="C105" s="527"/>
      <c r="D105" s="516"/>
      <c r="E105" s="516"/>
      <c r="F105" s="516"/>
      <c r="G105" s="516"/>
      <c r="H105" s="520"/>
      <c r="I105" s="516"/>
      <c r="J105" s="516"/>
      <c r="K105" s="2245"/>
      <c r="L105" s="2245"/>
    </row>
    <row r="106" spans="1:12" s="511" customFormat="1" ht="9.9499999999999993" customHeight="1">
      <c r="A106" s="676"/>
      <c r="B106" s="692"/>
      <c r="C106" s="527"/>
      <c r="D106" s="520"/>
      <c r="E106" s="520"/>
      <c r="F106" s="520"/>
      <c r="G106" s="516"/>
      <c r="H106" s="520"/>
      <c r="I106" s="520"/>
      <c r="J106" s="520"/>
    </row>
    <row r="107" spans="1:12" s="511" customFormat="1">
      <c r="A107" s="693"/>
      <c r="B107" s="663"/>
      <c r="C107" s="694"/>
      <c r="D107" s="665"/>
      <c r="E107" s="665"/>
      <c r="F107" s="665"/>
      <c r="G107" s="665"/>
      <c r="H107" s="665"/>
      <c r="I107" s="665"/>
      <c r="J107" s="665"/>
    </row>
    <row r="108" spans="1:12" s="511" customFormat="1">
      <c r="A108" s="695"/>
      <c r="B108" s="696"/>
      <c r="C108" s="697"/>
      <c r="D108" s="665"/>
      <c r="E108" s="665"/>
      <c r="F108" s="665"/>
      <c r="G108" s="665"/>
      <c r="H108" s="665"/>
      <c r="I108" s="665"/>
      <c r="J108" s="665"/>
    </row>
    <row r="109" spans="1:12" s="511" customFormat="1">
      <c r="A109" s="695"/>
      <c r="B109" s="698"/>
      <c r="C109" s="694"/>
      <c r="D109" s="665"/>
      <c r="E109" s="665"/>
      <c r="F109" s="665"/>
      <c r="G109" s="665"/>
      <c r="H109" s="665"/>
      <c r="I109" s="665"/>
      <c r="J109" s="665"/>
    </row>
    <row r="110" spans="1:12" s="511" customFormat="1">
      <c r="A110" s="695"/>
      <c r="B110" s="668"/>
      <c r="C110" s="697"/>
      <c r="D110" s="665"/>
      <c r="E110" s="665"/>
      <c r="F110" s="665"/>
      <c r="G110" s="665"/>
      <c r="H110" s="665"/>
      <c r="I110" s="665"/>
      <c r="J110" s="665"/>
    </row>
    <row r="111" spans="1:12" s="511" customFormat="1">
      <c r="A111" s="668"/>
      <c r="B111" s="668"/>
      <c r="C111" s="697"/>
      <c r="D111" s="526"/>
      <c r="E111" s="526"/>
      <c r="F111" s="526"/>
      <c r="G111" s="524"/>
      <c r="H111" s="524"/>
      <c r="I111" s="526"/>
      <c r="J111" s="526"/>
    </row>
    <row r="112" spans="1:12" s="511" customFormat="1">
      <c r="A112" s="695"/>
      <c r="B112" s="698"/>
      <c r="C112" s="694"/>
      <c r="D112" s="537"/>
      <c r="E112" s="537"/>
      <c r="F112" s="537"/>
      <c r="G112" s="528"/>
      <c r="H112" s="528"/>
      <c r="I112" s="537"/>
      <c r="J112" s="537"/>
    </row>
    <row r="113" spans="1:15" s="511" customFormat="1">
      <c r="A113" s="695"/>
      <c r="B113" s="696"/>
      <c r="C113" s="697"/>
      <c r="D113" s="537"/>
      <c r="E113" s="537"/>
      <c r="F113" s="537"/>
      <c r="G113" s="528"/>
      <c r="H113" s="528"/>
      <c r="I113" s="537"/>
      <c r="J113" s="537"/>
    </row>
    <row r="114" spans="1:15" s="511" customFormat="1">
      <c r="A114" s="695"/>
      <c r="B114" s="663"/>
      <c r="C114" s="694"/>
      <c r="D114" s="537"/>
      <c r="E114" s="537"/>
      <c r="F114" s="537"/>
      <c r="G114" s="528"/>
      <c r="H114" s="528"/>
      <c r="I114" s="537"/>
      <c r="J114" s="537"/>
    </row>
    <row r="115" spans="1:15">
      <c r="H115" s="535"/>
      <c r="I115" s="535"/>
      <c r="J115" s="535"/>
      <c r="O115" s="532"/>
    </row>
    <row r="116" spans="1:15">
      <c r="H116" s="535"/>
      <c r="I116" s="535"/>
      <c r="J116" s="535"/>
      <c r="O116" s="532"/>
    </row>
    <row r="117" spans="1:15">
      <c r="H117" s="535"/>
      <c r="I117" s="535"/>
      <c r="J117" s="535"/>
      <c r="O117" s="532"/>
    </row>
    <row r="118" spans="1:15">
      <c r="H118" s="535"/>
      <c r="I118" s="535"/>
      <c r="J118" s="535"/>
      <c r="O118" s="532"/>
    </row>
    <row r="119" spans="1:15">
      <c r="H119" s="535"/>
      <c r="I119" s="535"/>
      <c r="J119" s="535"/>
      <c r="O119" s="532"/>
    </row>
    <row r="120" spans="1:15">
      <c r="H120" s="535"/>
      <c r="I120" s="535"/>
      <c r="J120" s="535"/>
      <c r="O120" s="532"/>
    </row>
    <row r="121" spans="1:15">
      <c r="H121" s="535"/>
      <c r="I121" s="535"/>
      <c r="J121" s="535"/>
      <c r="O121" s="532"/>
    </row>
  </sheetData>
  <mergeCells count="5">
    <mergeCell ref="A1:I1"/>
    <mergeCell ref="A2:I2"/>
    <mergeCell ref="A3:I3"/>
    <mergeCell ref="B35:I35"/>
    <mergeCell ref="A33:I33"/>
  </mergeCells>
  <printOptions horizontalCentered="1"/>
  <pageMargins left="0.98425196850393704" right="0.39370078740157483" top="0.59055118110236227" bottom="3.7401574803149606" header="0.51181102362204722" footer="3.5433070866141736"/>
  <pageSetup paperSize="9" scale="90" firstPageNumber="68" fitToHeight="0" orientation="portrait" blackAndWhite="1" useFirstPageNumber="1" r:id="rId1"/>
  <headerFooter alignWithMargins="0">
    <oddHeader xml:space="preserve">&amp;C   </oddHeader>
    <oddFooter>&amp;C&amp;"Times New Roman,Bold"   &amp;P</oddFooter>
  </headerFooter>
</worksheet>
</file>

<file path=xl/worksheets/sheet5.xml><?xml version="1.0" encoding="utf-8"?>
<worksheet xmlns="http://schemas.openxmlformats.org/spreadsheetml/2006/main" xmlns:r="http://schemas.openxmlformats.org/officeDocument/2006/relationships">
  <sheetPr syncVertical="1" syncRef="A1" transitionEvaluation="1" codeName="Sheet7"/>
  <dimension ref="A1:I91"/>
  <sheetViews>
    <sheetView view="pageBreakPreview" zoomScaleNormal="105" zoomScaleSheetLayoutView="100" workbookViewId="0">
      <selection activeCell="B16" sqref="B16"/>
    </sheetView>
  </sheetViews>
  <sheetFormatPr defaultColWidth="9.140625" defaultRowHeight="12.75"/>
  <cols>
    <col min="1" max="1" width="6.42578125" style="130" customWidth="1"/>
    <col min="2" max="2" width="8.140625" style="131" customWidth="1"/>
    <col min="3" max="3" width="38.7109375" style="212" customWidth="1"/>
    <col min="4" max="4" width="11.140625" style="212" customWidth="1"/>
    <col min="5" max="7" width="10.7109375" style="212" customWidth="1"/>
    <col min="8" max="8" width="3.5703125" style="212" customWidth="1"/>
    <col min="9" max="16384" width="9.140625" style="212"/>
  </cols>
  <sheetData>
    <row r="1" spans="1:8" ht="12.6" customHeight="1">
      <c r="A1" s="2269" t="s">
        <v>137</v>
      </c>
      <c r="B1" s="2269"/>
      <c r="C1" s="2269"/>
      <c r="D1" s="2269"/>
      <c r="E1" s="2269"/>
      <c r="F1" s="2269"/>
      <c r="G1" s="2269"/>
      <c r="H1" s="776"/>
    </row>
    <row r="2" spans="1:8" ht="11.45" customHeight="1">
      <c r="A2" s="2269" t="s">
        <v>240</v>
      </c>
      <c r="B2" s="2269"/>
      <c r="C2" s="2269"/>
      <c r="D2" s="2269"/>
      <c r="E2" s="2269"/>
      <c r="F2" s="2269"/>
      <c r="G2" s="2269"/>
      <c r="H2" s="776"/>
    </row>
    <row r="3" spans="1:8" ht="15" customHeight="1">
      <c r="A3" s="2271" t="s">
        <v>959</v>
      </c>
      <c r="B3" s="2271"/>
      <c r="C3" s="2271"/>
      <c r="D3" s="2271"/>
      <c r="E3" s="2271"/>
      <c r="F3" s="2271"/>
      <c r="G3" s="2271"/>
      <c r="H3" s="770"/>
    </row>
    <row r="4" spans="1:8" ht="9" customHeight="1">
      <c r="A4" s="32"/>
      <c r="B4" s="2261"/>
      <c r="C4" s="2261"/>
      <c r="D4" s="2261"/>
      <c r="E4" s="2261"/>
      <c r="F4" s="2261"/>
      <c r="G4" s="2261"/>
      <c r="H4" s="771"/>
    </row>
    <row r="5" spans="1:8">
      <c r="A5" s="32"/>
      <c r="B5" s="28"/>
      <c r="C5" s="28"/>
      <c r="D5" s="34"/>
      <c r="E5" s="35" t="s">
        <v>13</v>
      </c>
      <c r="F5" s="35" t="s">
        <v>14</v>
      </c>
      <c r="G5" s="35" t="s">
        <v>134</v>
      </c>
      <c r="H5" s="31"/>
    </row>
    <row r="6" spans="1:8">
      <c r="A6" s="32"/>
      <c r="B6" s="40" t="s">
        <v>15</v>
      </c>
      <c r="C6" s="28" t="s">
        <v>16</v>
      </c>
      <c r="D6" s="37" t="s">
        <v>65</v>
      </c>
      <c r="E6" s="30">
        <v>260601</v>
      </c>
      <c r="F6" s="30">
        <v>221080</v>
      </c>
      <c r="G6" s="30">
        <v>481681</v>
      </c>
      <c r="H6" s="30"/>
    </row>
    <row r="7" spans="1:8">
      <c r="A7" s="32"/>
      <c r="B7" s="40" t="s">
        <v>506</v>
      </c>
      <c r="C7" s="28" t="s">
        <v>504</v>
      </c>
      <c r="D7" s="37" t="s">
        <v>65</v>
      </c>
      <c r="E7" s="595">
        <v>0</v>
      </c>
      <c r="F7" s="1357">
        <v>526934</v>
      </c>
      <c r="G7" s="30">
        <v>526934</v>
      </c>
      <c r="H7" s="31"/>
    </row>
    <row r="8" spans="1:8">
      <c r="A8" s="32"/>
      <c r="B8" s="36" t="s">
        <v>503</v>
      </c>
      <c r="C8" s="38" t="s">
        <v>18</v>
      </c>
      <c r="D8" s="39"/>
      <c r="E8" s="582"/>
      <c r="F8" s="1352"/>
      <c r="G8" s="31"/>
      <c r="H8" s="31"/>
    </row>
    <row r="9" spans="1:8">
      <c r="A9" s="32"/>
      <c r="B9" s="36"/>
      <c r="C9" s="38" t="s">
        <v>130</v>
      </c>
      <c r="D9" s="39" t="s">
        <v>65</v>
      </c>
      <c r="E9" s="582"/>
      <c r="F9" s="581">
        <v>109338</v>
      </c>
      <c r="G9" s="31">
        <v>109338</v>
      </c>
      <c r="H9" s="31"/>
    </row>
    <row r="10" spans="1:8" s="1690" customFormat="1" ht="15" customHeight="1">
      <c r="A10" s="1684"/>
      <c r="B10" s="1685" t="s">
        <v>64</v>
      </c>
      <c r="C10" s="1677" t="s">
        <v>505</v>
      </c>
      <c r="D10" s="1686" t="s">
        <v>65</v>
      </c>
      <c r="E10" s="1687">
        <v>260601</v>
      </c>
      <c r="F10" s="1687">
        <v>857352</v>
      </c>
      <c r="G10" s="1687">
        <v>1117953</v>
      </c>
      <c r="H10" s="1688"/>
    </row>
    <row r="11" spans="1:8" ht="7.9" customHeight="1">
      <c r="A11" s="32"/>
      <c r="B11" s="36"/>
      <c r="C11" s="28"/>
      <c r="D11" s="29"/>
      <c r="E11" s="29"/>
      <c r="F11" s="37"/>
      <c r="G11" s="29"/>
      <c r="H11" s="29"/>
    </row>
    <row r="12" spans="1:8">
      <c r="A12" s="32"/>
      <c r="B12" s="40" t="s">
        <v>508</v>
      </c>
      <c r="C12" s="28" t="s">
        <v>33</v>
      </c>
      <c r="D12" s="28"/>
      <c r="E12" s="28"/>
      <c r="F12" s="43"/>
      <c r="G12" s="28"/>
      <c r="H12" s="28"/>
    </row>
    <row r="13" spans="1:8" s="1" customFormat="1" ht="13.9" customHeight="1">
      <c r="A13" s="130"/>
      <c r="B13" s="131"/>
      <c r="C13" s="129"/>
      <c r="D13" s="129"/>
      <c r="E13" s="129"/>
      <c r="F13" s="129"/>
      <c r="G13" s="129"/>
      <c r="H13" s="129"/>
    </row>
    <row r="14" spans="1:8" s="1" customFormat="1" ht="14.45" customHeight="1" thickBot="1">
      <c r="A14" s="44"/>
      <c r="B14" s="2262" t="s">
        <v>122</v>
      </c>
      <c r="C14" s="2262"/>
      <c r="D14" s="2262"/>
      <c r="E14" s="2262"/>
      <c r="F14" s="2262"/>
      <c r="G14" s="2262"/>
      <c r="H14" s="593"/>
    </row>
    <row r="15" spans="1:8" s="1" customFormat="1" ht="14.45" customHeight="1" thickTop="1" thickBot="1">
      <c r="A15" s="44"/>
      <c r="B15" s="228"/>
      <c r="C15" s="228" t="s">
        <v>34</v>
      </c>
      <c r="D15" s="228"/>
      <c r="E15" s="228"/>
      <c r="F15" s="228"/>
      <c r="G15" s="45" t="s">
        <v>866</v>
      </c>
      <c r="H15" s="31"/>
    </row>
    <row r="16" spans="1:8" ht="13.5" thickTop="1">
      <c r="C16" s="135" t="s">
        <v>21</v>
      </c>
      <c r="D16" s="263"/>
      <c r="E16" s="234"/>
      <c r="F16" s="234"/>
      <c r="G16" s="141"/>
      <c r="H16" s="141"/>
    </row>
    <row r="17" spans="1:8">
      <c r="A17" s="133" t="s">
        <v>69</v>
      </c>
      <c r="B17" s="134">
        <v>4059</v>
      </c>
      <c r="C17" s="135" t="s">
        <v>205</v>
      </c>
      <c r="D17" s="263"/>
      <c r="E17" s="240"/>
      <c r="F17" s="240"/>
      <c r="G17" s="142"/>
      <c r="H17" s="142"/>
    </row>
    <row r="18" spans="1:8">
      <c r="A18" s="133"/>
      <c r="B18" s="213">
        <v>1</v>
      </c>
      <c r="C18" s="137" t="s">
        <v>202</v>
      </c>
      <c r="D18" s="263"/>
      <c r="E18" s="240"/>
      <c r="F18" s="240"/>
      <c r="G18" s="142"/>
      <c r="H18" s="142"/>
    </row>
    <row r="19" spans="1:8">
      <c r="A19" s="133"/>
      <c r="B19" s="1275" t="s">
        <v>468</v>
      </c>
      <c r="C19" s="135" t="s">
        <v>55</v>
      </c>
      <c r="D19" s="263"/>
      <c r="E19" s="240"/>
      <c r="F19" s="240"/>
      <c r="G19" s="142"/>
      <c r="H19" s="142"/>
    </row>
    <row r="20" spans="1:8">
      <c r="A20" s="133"/>
      <c r="B20" s="213">
        <v>3</v>
      </c>
      <c r="C20" s="136" t="s">
        <v>203</v>
      </c>
      <c r="D20" s="263"/>
      <c r="E20" s="240"/>
      <c r="F20" s="240"/>
      <c r="G20" s="142"/>
      <c r="H20" s="142"/>
    </row>
    <row r="21" spans="1:8">
      <c r="A21" s="133"/>
      <c r="B21" s="213">
        <v>45</v>
      </c>
      <c r="C21" s="136" t="s">
        <v>22</v>
      </c>
      <c r="D21" s="263"/>
      <c r="E21" s="240"/>
      <c r="F21" s="240"/>
      <c r="G21" s="142"/>
      <c r="H21" s="142"/>
    </row>
    <row r="22" spans="1:8" ht="25.5">
      <c r="A22" s="133"/>
      <c r="B22" s="139" t="s">
        <v>861</v>
      </c>
      <c r="C22" s="1569" t="s">
        <v>862</v>
      </c>
      <c r="D22" s="263"/>
      <c r="E22" s="232"/>
      <c r="F22" s="232"/>
      <c r="G22" s="141">
        <v>8950</v>
      </c>
      <c r="H22" s="1605" t="s">
        <v>246</v>
      </c>
    </row>
    <row r="23" spans="1:8" ht="25.5">
      <c r="A23" s="133"/>
      <c r="B23" s="213" t="s">
        <v>469</v>
      </c>
      <c r="C23" s="136" t="s">
        <v>1107</v>
      </c>
      <c r="D23" s="263"/>
      <c r="E23" s="232"/>
      <c r="F23" s="234"/>
      <c r="G23" s="142">
        <v>5758</v>
      </c>
      <c r="H23" s="1605" t="s">
        <v>248</v>
      </c>
    </row>
    <row r="24" spans="1:8">
      <c r="A24" s="133" t="s">
        <v>64</v>
      </c>
      <c r="B24" s="213">
        <v>45</v>
      </c>
      <c r="C24" s="136" t="s">
        <v>22</v>
      </c>
      <c r="D24" s="263"/>
      <c r="E24" s="232"/>
      <c r="F24" s="1129"/>
      <c r="G24" s="235">
        <v>14708</v>
      </c>
      <c r="H24" s="1605"/>
    </row>
    <row r="25" spans="1:8">
      <c r="A25" s="133" t="s">
        <v>64</v>
      </c>
      <c r="B25" s="213">
        <v>3</v>
      </c>
      <c r="C25" s="136" t="s">
        <v>203</v>
      </c>
      <c r="D25" s="263"/>
      <c r="E25" s="232"/>
      <c r="F25" s="234"/>
      <c r="G25" s="233">
        <v>14708</v>
      </c>
      <c r="H25" s="1605"/>
    </row>
    <row r="26" spans="1:8">
      <c r="A26" s="133" t="s">
        <v>64</v>
      </c>
      <c r="B26" s="1275" t="s">
        <v>468</v>
      </c>
      <c r="C26" s="135" t="s">
        <v>55</v>
      </c>
      <c r="D26" s="263"/>
      <c r="E26" s="232"/>
      <c r="F26" s="234"/>
      <c r="G26" s="235">
        <v>14708</v>
      </c>
      <c r="H26" s="1605"/>
    </row>
    <row r="27" spans="1:8">
      <c r="A27" s="133" t="s">
        <v>64</v>
      </c>
      <c r="B27" s="213">
        <v>1</v>
      </c>
      <c r="C27" s="137" t="s">
        <v>202</v>
      </c>
      <c r="D27" s="263"/>
      <c r="E27" s="232"/>
      <c r="F27" s="234"/>
      <c r="G27" s="235">
        <v>14708</v>
      </c>
      <c r="H27" s="1605"/>
    </row>
    <row r="28" spans="1:8" ht="9.6" customHeight="1">
      <c r="A28" s="133"/>
      <c r="B28" s="213"/>
      <c r="C28" s="137"/>
      <c r="D28" s="263"/>
      <c r="E28" s="232"/>
      <c r="F28" s="234"/>
      <c r="G28" s="233"/>
      <c r="H28" s="1605"/>
    </row>
    <row r="29" spans="1:8">
      <c r="A29" s="775"/>
      <c r="B29" s="139">
        <v>60</v>
      </c>
      <c r="C29" s="137" t="s">
        <v>56</v>
      </c>
      <c r="D29" s="263"/>
      <c r="E29" s="232"/>
      <c r="F29" s="234"/>
      <c r="G29" s="232"/>
      <c r="H29" s="723"/>
    </row>
    <row r="30" spans="1:8">
      <c r="B30" s="134">
        <v>60.051000000000002</v>
      </c>
      <c r="C30" s="135" t="s">
        <v>55</v>
      </c>
      <c r="D30" s="263"/>
      <c r="E30" s="234"/>
      <c r="F30" s="234"/>
      <c r="G30" s="142"/>
      <c r="H30" s="1605"/>
    </row>
    <row r="31" spans="1:8">
      <c r="B31" s="213">
        <v>3</v>
      </c>
      <c r="C31" s="136" t="s">
        <v>203</v>
      </c>
      <c r="D31" s="263"/>
      <c r="E31" s="234"/>
      <c r="F31" s="234"/>
      <c r="G31" s="142"/>
      <c r="H31" s="1605"/>
    </row>
    <row r="32" spans="1:8">
      <c r="A32" s="775"/>
      <c r="B32" s="139">
        <v>45</v>
      </c>
      <c r="C32" s="138" t="s">
        <v>22</v>
      </c>
      <c r="D32" s="263"/>
      <c r="E32" s="234"/>
      <c r="F32" s="234"/>
      <c r="G32" s="141"/>
      <c r="H32" s="723"/>
    </row>
    <row r="33" spans="1:8" ht="15" customHeight="1">
      <c r="A33" s="775"/>
      <c r="B33" s="139" t="s">
        <v>206</v>
      </c>
      <c r="C33" s="138" t="s">
        <v>56</v>
      </c>
      <c r="D33" s="234"/>
      <c r="E33" s="232"/>
      <c r="F33" s="234"/>
      <c r="G33" s="232">
        <v>94630</v>
      </c>
      <c r="H33" s="1606" t="s">
        <v>253</v>
      </c>
    </row>
    <row r="34" spans="1:8">
      <c r="A34" s="775" t="s">
        <v>64</v>
      </c>
      <c r="B34" s="139">
        <v>45</v>
      </c>
      <c r="C34" s="138" t="s">
        <v>22</v>
      </c>
      <c r="D34" s="234"/>
      <c r="E34" s="232"/>
      <c r="F34" s="234"/>
      <c r="G34" s="235">
        <v>94630</v>
      </c>
      <c r="H34" s="1607"/>
    </row>
    <row r="35" spans="1:8">
      <c r="A35" s="775" t="s">
        <v>64</v>
      </c>
      <c r="B35" s="215" t="s">
        <v>54</v>
      </c>
      <c r="C35" s="138" t="s">
        <v>203</v>
      </c>
      <c r="D35" s="234"/>
      <c r="E35" s="232"/>
      <c r="F35" s="234"/>
      <c r="G35" s="235">
        <v>94630</v>
      </c>
      <c r="H35" s="1607"/>
    </row>
    <row r="36" spans="1:8">
      <c r="A36" s="775" t="s">
        <v>64</v>
      </c>
      <c r="B36" s="143">
        <v>60.051000000000002</v>
      </c>
      <c r="C36" s="144" t="s">
        <v>55</v>
      </c>
      <c r="D36" s="234"/>
      <c r="E36" s="232"/>
      <c r="F36" s="234"/>
      <c r="G36" s="232">
        <v>94630</v>
      </c>
      <c r="H36" s="1607"/>
    </row>
    <row r="37" spans="1:8">
      <c r="A37" s="775" t="s">
        <v>64</v>
      </c>
      <c r="B37" s="139">
        <v>60</v>
      </c>
      <c r="C37" s="138" t="s">
        <v>56</v>
      </c>
      <c r="D37" s="234"/>
      <c r="E37" s="232"/>
      <c r="F37" s="234"/>
      <c r="G37" s="235">
        <v>94630</v>
      </c>
      <c r="H37" s="1607"/>
    </row>
    <row r="38" spans="1:8">
      <c r="A38" s="775" t="s">
        <v>64</v>
      </c>
      <c r="B38" s="143">
        <v>4059</v>
      </c>
      <c r="C38" s="144" t="s">
        <v>205</v>
      </c>
      <c r="D38" s="234"/>
      <c r="E38" s="232"/>
      <c r="F38" s="1129"/>
      <c r="G38" s="232">
        <v>109338</v>
      </c>
      <c r="H38" s="1607"/>
    </row>
    <row r="39" spans="1:8">
      <c r="A39" s="145" t="s">
        <v>64</v>
      </c>
      <c r="B39" s="146"/>
      <c r="C39" s="147" t="s">
        <v>21</v>
      </c>
      <c r="D39" s="780"/>
      <c r="E39" s="779"/>
      <c r="F39" s="1164"/>
      <c r="G39" s="779">
        <v>109338</v>
      </c>
      <c r="H39" s="1607"/>
    </row>
    <row r="40" spans="1:8">
      <c r="A40" s="145" t="s">
        <v>64</v>
      </c>
      <c r="B40" s="146"/>
      <c r="C40" s="147" t="s">
        <v>65</v>
      </c>
      <c r="D40" s="148"/>
      <c r="E40" s="235"/>
      <c r="F40" s="1119"/>
      <c r="G40" s="235">
        <v>109338</v>
      </c>
      <c r="H40" s="723"/>
    </row>
    <row r="41" spans="1:8" ht="6.6" customHeight="1">
      <c r="A41" s="1974"/>
      <c r="B41" s="139"/>
      <c r="C41" s="144"/>
      <c r="D41" s="141"/>
      <c r="E41" s="232"/>
      <c r="F41" s="1129"/>
      <c r="G41" s="232"/>
      <c r="H41" s="723"/>
    </row>
    <row r="42" spans="1:8" ht="14.45" customHeight="1">
      <c r="A42" s="154" t="s">
        <v>429</v>
      </c>
      <c r="B42" s="55"/>
      <c r="C42" s="359"/>
      <c r="D42" s="141"/>
      <c r="E42" s="232"/>
      <c r="F42" s="141"/>
      <c r="G42" s="141"/>
      <c r="H42" s="723"/>
    </row>
    <row r="43" spans="1:8" ht="14.45" customHeight="1">
      <c r="A43" s="549" t="s">
        <v>246</v>
      </c>
      <c r="B43" s="2272" t="s">
        <v>1063</v>
      </c>
      <c r="C43" s="2272"/>
      <c r="D43" s="2272"/>
      <c r="E43" s="2272"/>
      <c r="F43" s="2272"/>
      <c r="H43" s="723"/>
    </row>
    <row r="44" spans="1:8" ht="13.15" customHeight="1">
      <c r="A44" s="549"/>
      <c r="B44" s="1597"/>
      <c r="C44" s="1597"/>
      <c r="D44" s="1597"/>
      <c r="E44" s="1597"/>
      <c r="F44" s="1597"/>
      <c r="G44" s="1712" t="s">
        <v>1215</v>
      </c>
      <c r="H44" s="723"/>
    </row>
    <row r="45" spans="1:8" ht="13.9" customHeight="1">
      <c r="A45" s="549" t="s">
        <v>248</v>
      </c>
      <c r="B45" s="2270" t="s">
        <v>965</v>
      </c>
      <c r="C45" s="2270"/>
      <c r="D45" s="2270"/>
      <c r="E45" s="2270"/>
      <c r="F45" s="2270"/>
      <c r="G45" s="1586">
        <v>2.11</v>
      </c>
      <c r="H45" s="723"/>
    </row>
    <row r="46" spans="1:8" ht="13.9" customHeight="1">
      <c r="A46" s="1977"/>
      <c r="B46" s="2270" t="s">
        <v>1064</v>
      </c>
      <c r="C46" s="2270"/>
      <c r="D46" s="2270"/>
      <c r="E46" s="2270"/>
      <c r="F46" s="2270"/>
      <c r="G46" s="1586">
        <v>10</v>
      </c>
      <c r="H46" s="1596"/>
    </row>
    <row r="47" spans="1:8" ht="13.9" customHeight="1">
      <c r="A47" s="139"/>
      <c r="B47" s="1693"/>
      <c r="C47" s="1693"/>
      <c r="D47" s="1693"/>
      <c r="E47" s="1693"/>
      <c r="F47" s="1693"/>
      <c r="G47" s="1712" t="s">
        <v>1216</v>
      </c>
      <c r="H47" s="1694"/>
    </row>
    <row r="48" spans="1:8" ht="13.9" customHeight="1">
      <c r="A48" s="139"/>
      <c r="B48" s="2270" t="s">
        <v>964</v>
      </c>
      <c r="C48" s="2270"/>
      <c r="D48" s="2270"/>
      <c r="E48" s="2270"/>
      <c r="F48" s="2270"/>
      <c r="G48" s="1586">
        <v>5</v>
      </c>
      <c r="H48" s="1596"/>
    </row>
    <row r="49" spans="1:8" ht="13.9" customHeight="1">
      <c r="A49" s="139"/>
      <c r="B49" s="2270" t="s">
        <v>963</v>
      </c>
      <c r="C49" s="2270"/>
      <c r="D49" s="2270"/>
      <c r="E49" s="2270"/>
      <c r="F49" s="2270"/>
      <c r="G49" s="1586">
        <v>8</v>
      </c>
      <c r="H49" s="1596"/>
    </row>
    <row r="50" spans="1:8" ht="12.75" customHeight="1">
      <c r="A50" s="139"/>
      <c r="B50" s="2275" t="s">
        <v>973</v>
      </c>
      <c r="C50" s="2275"/>
      <c r="D50" s="2275"/>
      <c r="E50" s="2275"/>
      <c r="F50" s="2275"/>
      <c r="G50" s="1586">
        <v>5</v>
      </c>
      <c r="H50" s="1596"/>
    </row>
    <row r="51" spans="1:8" ht="13.9" customHeight="1">
      <c r="A51" s="139"/>
      <c r="B51" s="2270" t="s">
        <v>967</v>
      </c>
      <c r="C51" s="2270"/>
      <c r="D51" s="2270"/>
      <c r="E51" s="2270"/>
      <c r="F51" s="2270"/>
      <c r="G51" s="1586">
        <v>3.4</v>
      </c>
      <c r="H51" s="723"/>
    </row>
    <row r="52" spans="1:8" ht="13.9" customHeight="1">
      <c r="A52" s="139"/>
      <c r="B52" s="2270" t="s">
        <v>966</v>
      </c>
      <c r="C52" s="2270"/>
      <c r="D52" s="2270"/>
      <c r="E52" s="2270"/>
      <c r="F52" s="2270"/>
      <c r="G52" s="1586">
        <v>3.2</v>
      </c>
      <c r="H52" s="723"/>
    </row>
    <row r="53" spans="1:8" ht="13.9" customHeight="1">
      <c r="A53" s="139"/>
      <c r="B53" s="2270" t="s">
        <v>972</v>
      </c>
      <c r="C53" s="2270"/>
      <c r="D53" s="2270"/>
      <c r="E53" s="2270"/>
      <c r="F53" s="2270"/>
      <c r="G53" s="1586">
        <v>3.55</v>
      </c>
      <c r="H53" s="723"/>
    </row>
    <row r="54" spans="1:8" ht="13.9" customHeight="1">
      <c r="A54" s="139"/>
      <c r="B54" s="2275" t="s">
        <v>968</v>
      </c>
      <c r="C54" s="2275"/>
      <c r="D54" s="2275"/>
      <c r="E54" s="2275"/>
      <c r="F54" s="2275"/>
      <c r="G54" s="1586">
        <v>1</v>
      </c>
      <c r="H54" s="723"/>
    </row>
    <row r="55" spans="1:8" ht="13.9" customHeight="1">
      <c r="A55" s="139"/>
      <c r="B55" s="2270" t="s">
        <v>969</v>
      </c>
      <c r="C55" s="2270"/>
      <c r="D55" s="2270"/>
      <c r="E55" s="2270"/>
      <c r="F55" s="2270"/>
      <c r="G55" s="1586">
        <v>3.2</v>
      </c>
      <c r="H55" s="723"/>
    </row>
    <row r="56" spans="1:8" ht="13.9" customHeight="1">
      <c r="A56" s="139"/>
      <c r="B56" s="2270" t="s">
        <v>970</v>
      </c>
      <c r="C56" s="2270"/>
      <c r="D56" s="2270"/>
      <c r="E56" s="2270"/>
      <c r="F56" s="2270"/>
      <c r="G56" s="1586">
        <v>8.42</v>
      </c>
      <c r="H56" s="723"/>
    </row>
    <row r="57" spans="1:8" ht="13.9" customHeight="1">
      <c r="A57" s="139"/>
      <c r="B57" s="2270" t="s">
        <v>971</v>
      </c>
      <c r="C57" s="2270"/>
      <c r="D57" s="2270"/>
      <c r="E57" s="2270"/>
      <c r="F57" s="2270"/>
      <c r="G57" s="1586">
        <v>4.7</v>
      </c>
      <c r="H57" s="723"/>
    </row>
    <row r="58" spans="1:8" ht="13.5" customHeight="1">
      <c r="A58" s="139"/>
      <c r="B58" s="2274" t="s">
        <v>64</v>
      </c>
      <c r="C58" s="2274"/>
      <c r="D58" s="2274"/>
      <c r="E58" s="1608"/>
      <c r="F58" s="1608"/>
      <c r="G58" s="1987">
        <f>SUM(G45:G57)</f>
        <v>57.580000000000005</v>
      </c>
      <c r="H58" s="723"/>
    </row>
    <row r="59" spans="1:8" ht="10.15" customHeight="1">
      <c r="A59" s="139"/>
      <c r="B59" s="1988"/>
      <c r="C59" s="1988"/>
      <c r="D59" s="1988"/>
      <c r="E59" s="1975"/>
      <c r="F59" s="1975"/>
      <c r="G59" s="1989"/>
      <c r="H59" s="723"/>
    </row>
    <row r="60" spans="1:8" ht="27.6" customHeight="1">
      <c r="A60" s="1711" t="s">
        <v>253</v>
      </c>
      <c r="B60" s="2276" t="s">
        <v>1188</v>
      </c>
      <c r="C60" s="2276"/>
      <c r="D60" s="2276"/>
      <c r="E60" s="2276"/>
      <c r="F60" s="2276"/>
      <c r="G60" s="1586">
        <v>17.12</v>
      </c>
      <c r="H60" s="723"/>
    </row>
    <row r="61" spans="1:8" ht="13.9" customHeight="1">
      <c r="A61" s="139"/>
      <c r="B61" s="2276" t="s">
        <v>974</v>
      </c>
      <c r="C61" s="2276"/>
      <c r="D61" s="2276"/>
      <c r="E61" s="2276"/>
      <c r="F61" s="2276"/>
      <c r="G61" s="1586">
        <v>70</v>
      </c>
      <c r="H61" s="723"/>
    </row>
    <row r="62" spans="1:8" ht="13.9" customHeight="1">
      <c r="A62" s="139"/>
      <c r="B62" s="2276" t="s">
        <v>975</v>
      </c>
      <c r="C62" s="2276"/>
      <c r="D62" s="2276"/>
      <c r="E62" s="2276"/>
      <c r="F62" s="2276"/>
      <c r="G62" s="1586">
        <v>25</v>
      </c>
      <c r="H62" s="723"/>
    </row>
    <row r="63" spans="1:8" ht="13.9" customHeight="1">
      <c r="A63" s="139"/>
      <c r="B63" s="2272" t="s">
        <v>976</v>
      </c>
      <c r="C63" s="2272"/>
      <c r="D63" s="2272"/>
      <c r="E63" s="2272"/>
      <c r="F63" s="2272"/>
      <c r="G63" s="1990">
        <v>6.07</v>
      </c>
      <c r="H63" s="723"/>
    </row>
    <row r="64" spans="1:8" ht="13.9" customHeight="1">
      <c r="A64" s="139"/>
      <c r="B64" s="2272" t="s">
        <v>977</v>
      </c>
      <c r="C64" s="2272"/>
      <c r="D64" s="2272"/>
      <c r="E64" s="2272"/>
      <c r="F64" s="2272"/>
      <c r="G64" s="1990">
        <v>200</v>
      </c>
      <c r="H64" s="723"/>
    </row>
    <row r="65" spans="1:9" ht="13.9" customHeight="1">
      <c r="A65" s="139"/>
      <c r="B65" s="2272" t="s">
        <v>978</v>
      </c>
      <c r="C65" s="2272"/>
      <c r="D65" s="2272"/>
      <c r="E65" s="2272"/>
      <c r="F65" s="2272"/>
      <c r="G65" s="1990">
        <v>387</v>
      </c>
      <c r="H65" s="723"/>
    </row>
    <row r="66" spans="1:9" ht="13.9" customHeight="1">
      <c r="A66" s="139"/>
      <c r="B66" s="2272" t="s">
        <v>979</v>
      </c>
      <c r="C66" s="2272"/>
      <c r="D66" s="2272"/>
      <c r="E66" s="2272"/>
      <c r="F66" s="2272"/>
      <c r="G66" s="1990">
        <v>36.11</v>
      </c>
      <c r="H66" s="723"/>
    </row>
    <row r="67" spans="1:9" ht="13.9" customHeight="1">
      <c r="A67" s="139"/>
      <c r="B67" s="2272" t="s">
        <v>1187</v>
      </c>
      <c r="C67" s="2272"/>
      <c r="D67" s="2272"/>
      <c r="E67" s="2272"/>
      <c r="F67" s="2272"/>
      <c r="G67" s="1990">
        <v>205</v>
      </c>
      <c r="H67" s="723"/>
    </row>
    <row r="68" spans="1:9">
      <c r="A68" s="139"/>
      <c r="B68" s="2274" t="s">
        <v>64</v>
      </c>
      <c r="C68" s="2274"/>
      <c r="D68" s="2274"/>
      <c r="E68" s="214"/>
      <c r="F68" s="214"/>
      <c r="G68" s="2219">
        <f>SUM(G60:G67)</f>
        <v>946.30000000000007</v>
      </c>
      <c r="H68" s="214"/>
    </row>
    <row r="69" spans="1:9">
      <c r="A69" s="139"/>
      <c r="B69" s="139"/>
      <c r="C69" s="264"/>
      <c r="D69" s="214"/>
      <c r="E69" s="214"/>
      <c r="F69" s="214"/>
      <c r="G69" s="214"/>
      <c r="H69" s="214"/>
      <c r="I69" s="214"/>
    </row>
    <row r="70" spans="1:9">
      <c r="A70" s="229"/>
      <c r="B70" s="139"/>
      <c r="C70" s="214"/>
      <c r="D70" s="2207"/>
      <c r="E70" s="580"/>
      <c r="F70" s="2207"/>
      <c r="G70" s="580"/>
      <c r="H70" s="580"/>
      <c r="I70" s="214"/>
    </row>
    <row r="71" spans="1:9">
      <c r="A71" s="229"/>
      <c r="B71" s="139"/>
      <c r="C71" s="214"/>
      <c r="D71" s="563"/>
      <c r="E71" s="563"/>
      <c r="F71" s="563"/>
      <c r="G71" s="563"/>
      <c r="H71" s="563"/>
      <c r="I71" s="214"/>
    </row>
    <row r="72" spans="1:9">
      <c r="A72" s="229"/>
      <c r="B72" s="139"/>
      <c r="C72" s="132"/>
      <c r="D72" s="563"/>
      <c r="E72" s="563"/>
      <c r="F72" s="563"/>
      <c r="G72" s="214"/>
      <c r="H72" s="214"/>
      <c r="I72" s="214"/>
    </row>
    <row r="73" spans="1:9">
      <c r="A73" s="229"/>
      <c r="B73" s="139"/>
      <c r="C73" s="132"/>
      <c r="D73" s="214"/>
      <c r="E73" s="214"/>
      <c r="F73" s="214"/>
      <c r="G73" s="214"/>
      <c r="H73" s="214"/>
    </row>
    <row r="74" spans="1:9">
      <c r="A74" s="229"/>
      <c r="B74" s="139"/>
      <c r="C74" s="132"/>
      <c r="D74" s="214"/>
      <c r="E74" s="214"/>
      <c r="F74" s="214"/>
      <c r="G74" s="214"/>
      <c r="H74" s="214"/>
    </row>
    <row r="75" spans="1:9">
      <c r="A75" s="229"/>
      <c r="B75" s="139"/>
      <c r="C75" s="132"/>
      <c r="D75" s="214"/>
      <c r="E75" s="214"/>
      <c r="F75" s="214"/>
      <c r="G75" s="214"/>
      <c r="H75" s="214"/>
    </row>
    <row r="76" spans="1:9">
      <c r="A76" s="229"/>
      <c r="B76" s="139"/>
      <c r="C76" s="132"/>
      <c r="D76" s="214"/>
      <c r="E76" s="214"/>
      <c r="F76" s="214"/>
      <c r="G76" s="214"/>
      <c r="H76" s="214"/>
    </row>
    <row r="77" spans="1:9">
      <c r="A77" s="229"/>
      <c r="B77" s="139"/>
      <c r="C77" s="132"/>
      <c r="D77" s="214"/>
      <c r="E77" s="214"/>
      <c r="F77" s="214"/>
      <c r="G77" s="214"/>
      <c r="H77" s="214"/>
    </row>
    <row r="78" spans="1:9">
      <c r="A78" s="229"/>
      <c r="B78" s="139"/>
      <c r="C78" s="132"/>
      <c r="D78" s="214"/>
      <c r="E78" s="214"/>
      <c r="F78" s="214"/>
      <c r="G78" s="214"/>
      <c r="H78" s="214"/>
    </row>
    <row r="79" spans="1:9">
      <c r="A79" s="229"/>
      <c r="B79" s="139"/>
      <c r="C79" s="132"/>
      <c r="D79" s="214"/>
      <c r="E79" s="214"/>
      <c r="F79" s="214"/>
      <c r="G79" s="214"/>
      <c r="H79" s="214"/>
    </row>
    <row r="80" spans="1:9">
      <c r="A80" s="229"/>
      <c r="B80" s="139"/>
      <c r="C80" s="132"/>
      <c r="D80" s="214"/>
      <c r="E80" s="214"/>
      <c r="F80" s="214"/>
      <c r="G80" s="214"/>
      <c r="H80" s="214"/>
    </row>
    <row r="81" spans="1:8">
      <c r="A81" s="229"/>
      <c r="B81" s="139"/>
      <c r="C81" s="214"/>
      <c r="D81" s="214"/>
      <c r="E81" s="214"/>
      <c r="F81" s="214"/>
      <c r="G81" s="214"/>
      <c r="H81" s="214"/>
    </row>
    <row r="82" spans="1:8">
      <c r="A82" s="229"/>
      <c r="B82" s="139"/>
      <c r="C82" s="214"/>
      <c r="D82" s="214"/>
      <c r="E82" s="214"/>
      <c r="F82" s="214"/>
      <c r="G82" s="214"/>
      <c r="H82" s="214"/>
    </row>
    <row r="83" spans="1:8">
      <c r="A83" s="229"/>
      <c r="B83" s="139"/>
      <c r="C83" s="214"/>
      <c r="D83" s="214"/>
      <c r="E83" s="214"/>
      <c r="F83" s="214"/>
      <c r="G83" s="214"/>
      <c r="H83" s="214"/>
    </row>
    <row r="84" spans="1:8">
      <c r="A84" s="229"/>
      <c r="B84" s="139"/>
      <c r="C84" s="214"/>
      <c r="D84" s="214"/>
      <c r="E84" s="214"/>
      <c r="F84" s="214"/>
      <c r="G84" s="214"/>
      <c r="H84" s="214"/>
    </row>
    <row r="85" spans="1:8">
      <c r="A85" s="229"/>
      <c r="B85" s="2273"/>
      <c r="C85" s="2273"/>
      <c r="D85" s="214"/>
      <c r="E85" s="214"/>
      <c r="F85" s="214"/>
      <c r="G85" s="214"/>
      <c r="H85" s="214"/>
    </row>
    <row r="86" spans="1:8">
      <c r="A86" s="229"/>
      <c r="B86" s="2273"/>
      <c r="C86" s="2273"/>
      <c r="D86" s="214"/>
      <c r="E86" s="214"/>
      <c r="F86" s="214"/>
      <c r="G86" s="214"/>
      <c r="H86" s="214"/>
    </row>
    <row r="87" spans="1:8">
      <c r="A87" s="229"/>
      <c r="B87" s="2273"/>
      <c r="C87" s="2273"/>
      <c r="D87" s="214"/>
      <c r="E87" s="214"/>
      <c r="F87" s="214"/>
      <c r="G87" s="214"/>
      <c r="H87" s="214"/>
    </row>
    <row r="88" spans="1:8">
      <c r="A88" s="229"/>
      <c r="B88" s="139"/>
      <c r="C88" s="214"/>
      <c r="D88" s="214"/>
      <c r="E88" s="214"/>
      <c r="F88" s="214"/>
      <c r="G88" s="214"/>
      <c r="H88" s="214"/>
    </row>
    <row r="89" spans="1:8">
      <c r="A89" s="229"/>
      <c r="B89" s="139"/>
      <c r="C89" s="214"/>
      <c r="D89" s="214"/>
      <c r="E89" s="214"/>
      <c r="F89" s="214"/>
      <c r="G89" s="214"/>
      <c r="H89" s="214"/>
    </row>
    <row r="90" spans="1:8">
      <c r="A90" s="229"/>
      <c r="B90" s="139"/>
      <c r="C90" s="214"/>
      <c r="D90" s="214"/>
      <c r="E90" s="214"/>
      <c r="F90" s="214"/>
      <c r="G90" s="214"/>
      <c r="H90" s="214"/>
    </row>
    <row r="91" spans="1:8">
      <c r="A91" s="229"/>
      <c r="B91" s="139"/>
      <c r="C91" s="214"/>
      <c r="D91" s="214"/>
      <c r="E91" s="214"/>
      <c r="F91" s="214"/>
      <c r="G91" s="214"/>
      <c r="H91" s="214"/>
    </row>
  </sheetData>
  <mergeCells count="31">
    <mergeCell ref="B67:F67"/>
    <mergeCell ref="B60:F60"/>
    <mergeCell ref="B61:F61"/>
    <mergeCell ref="B62:F62"/>
    <mergeCell ref="B63:F63"/>
    <mergeCell ref="B64:F64"/>
    <mergeCell ref="B49:F49"/>
    <mergeCell ref="B85:C85"/>
    <mergeCell ref="B86:C86"/>
    <mergeCell ref="B87:C87"/>
    <mergeCell ref="B68:D68"/>
    <mergeCell ref="B54:F54"/>
    <mergeCell ref="B55:F55"/>
    <mergeCell ref="B50:F50"/>
    <mergeCell ref="B51:F51"/>
    <mergeCell ref="B52:F52"/>
    <mergeCell ref="B53:F53"/>
    <mergeCell ref="B56:F56"/>
    <mergeCell ref="B57:F57"/>
    <mergeCell ref="B65:F65"/>
    <mergeCell ref="B58:D58"/>
    <mergeCell ref="B66:F66"/>
    <mergeCell ref="A1:G1"/>
    <mergeCell ref="A2:G2"/>
    <mergeCell ref="B46:F46"/>
    <mergeCell ref="B45:F45"/>
    <mergeCell ref="B48:F48"/>
    <mergeCell ref="A3:G3"/>
    <mergeCell ref="B4:G4"/>
    <mergeCell ref="B43:F43"/>
    <mergeCell ref="B14:G14"/>
  </mergeCells>
  <printOptions horizontalCentered="1"/>
  <pageMargins left="0.78740157480314965" right="0.39370078740157483" top="0.59055118110236227" bottom="3.7401574803149606" header="0.43307086614173229" footer="3.5433070866141736"/>
  <pageSetup paperSize="9" scale="90" firstPageNumber="5" fitToHeight="0" orientation="portrait" blackAndWhite="1" useFirstPageNumber="1" r:id="rId1"/>
  <headerFooter alignWithMargins="0">
    <oddHeader xml:space="preserve">&amp;C   </oddHeader>
    <oddFooter>&amp;C&amp;"Times New Roman,Bold"&amp;P</oddFooter>
  </headerFooter>
  <rowBreaks count="1" manualBreakCount="1">
    <brk id="46" max="9" man="1"/>
  </rowBreaks>
  <drawing r:id="rId2"/>
</worksheet>
</file>

<file path=xl/worksheets/sheet6.xml><?xml version="1.0" encoding="utf-8"?>
<worksheet xmlns="http://schemas.openxmlformats.org/spreadsheetml/2006/main" xmlns:r="http://schemas.openxmlformats.org/officeDocument/2006/relationships">
  <sheetPr syncVertical="1" syncRef="A16" transitionEvaluation="1" codeName="Sheet8"/>
  <dimension ref="A1:J41"/>
  <sheetViews>
    <sheetView view="pageBreakPreview" topLeftCell="A16" zoomScaleNormal="115" zoomScaleSheetLayoutView="100" workbookViewId="0">
      <selection activeCell="I23" sqref="I23"/>
    </sheetView>
  </sheetViews>
  <sheetFormatPr defaultColWidth="12.42578125" defaultRowHeight="12.75"/>
  <cols>
    <col min="1" max="1" width="6.42578125" style="100" customWidth="1"/>
    <col min="2" max="2" width="8.28515625" style="114" customWidth="1"/>
    <col min="3" max="3" width="37.7109375" style="100" customWidth="1"/>
    <col min="4" max="4" width="8.28515625" style="92" customWidth="1"/>
    <col min="5" max="6" width="10.85546875" style="92" customWidth="1"/>
    <col min="7" max="7" width="10.7109375" style="92" hidden="1" customWidth="1"/>
    <col min="8" max="8" width="10.7109375" style="79" hidden="1" customWidth="1"/>
    <col min="9" max="9" width="10.7109375" style="79" customWidth="1"/>
    <col min="10" max="10" width="4.28515625" style="79" customWidth="1"/>
    <col min="11" max="16384" width="12.42578125" style="79"/>
  </cols>
  <sheetData>
    <row r="1" spans="1:10" ht="13.5" customHeight="1">
      <c r="A1" s="2278" t="s">
        <v>5</v>
      </c>
      <c r="B1" s="2278"/>
      <c r="C1" s="2278"/>
      <c r="D1" s="2278"/>
      <c r="E1" s="2278"/>
      <c r="F1" s="2278"/>
      <c r="G1" s="2278"/>
      <c r="H1" s="2278"/>
      <c r="I1" s="2278"/>
      <c r="J1" s="1137"/>
    </row>
    <row r="2" spans="1:10" ht="16.149999999999999" customHeight="1">
      <c r="A2" s="2279" t="s">
        <v>6</v>
      </c>
      <c r="B2" s="2279"/>
      <c r="C2" s="2279"/>
      <c r="D2" s="2279"/>
      <c r="E2" s="2279"/>
      <c r="F2" s="2279"/>
      <c r="G2" s="2279"/>
      <c r="H2" s="2279"/>
      <c r="I2" s="2279"/>
      <c r="J2" s="1138"/>
    </row>
    <row r="3" spans="1:10" ht="18.600000000000001" customHeight="1">
      <c r="A3" s="2260" t="s">
        <v>1177</v>
      </c>
      <c r="B3" s="2260"/>
      <c r="C3" s="2260"/>
      <c r="D3" s="2260"/>
      <c r="E3" s="2260"/>
      <c r="F3" s="2260"/>
      <c r="G3" s="2260"/>
      <c r="H3" s="2260"/>
      <c r="I3" s="2260"/>
      <c r="J3" s="1135"/>
    </row>
    <row r="4" spans="1:10" ht="10.15" customHeight="1">
      <c r="A4" s="32"/>
      <c r="B4" s="2261"/>
      <c r="C4" s="2261"/>
      <c r="D4" s="2261"/>
      <c r="E4" s="2261"/>
      <c r="F4" s="2261"/>
      <c r="G4" s="2261"/>
      <c r="H4" s="2261"/>
      <c r="I4" s="2261"/>
      <c r="J4" s="1136"/>
    </row>
    <row r="5" spans="1:10" ht="13.5" customHeight="1">
      <c r="A5" s="32"/>
      <c r="B5" s="28"/>
      <c r="C5" s="28"/>
      <c r="D5" s="34"/>
      <c r="E5" s="35" t="s">
        <v>13</v>
      </c>
      <c r="F5" s="35" t="s">
        <v>14</v>
      </c>
      <c r="G5" s="35" t="s">
        <v>13</v>
      </c>
      <c r="H5" s="35" t="s">
        <v>14</v>
      </c>
      <c r="I5" s="35" t="s">
        <v>134</v>
      </c>
      <c r="J5" s="31"/>
    </row>
    <row r="6" spans="1:10" ht="13.5" customHeight="1">
      <c r="A6" s="32"/>
      <c r="B6" s="40" t="s">
        <v>15</v>
      </c>
      <c r="C6" s="28" t="s">
        <v>16</v>
      </c>
      <c r="D6" s="37" t="s">
        <v>65</v>
      </c>
      <c r="E6" s="30">
        <v>111332</v>
      </c>
      <c r="F6" s="30">
        <v>169000</v>
      </c>
      <c r="G6" s="30">
        <v>111332</v>
      </c>
      <c r="H6" s="30">
        <v>169000</v>
      </c>
      <c r="I6" s="30">
        <f>SUM(G6:H6)</f>
        <v>280332</v>
      </c>
      <c r="J6" s="30"/>
    </row>
    <row r="7" spans="1:10" ht="13.5" customHeight="1">
      <c r="A7" s="32"/>
      <c r="B7" s="40" t="s">
        <v>506</v>
      </c>
      <c r="C7" s="28" t="s">
        <v>509</v>
      </c>
      <c r="D7" s="37" t="s">
        <v>65</v>
      </c>
      <c r="E7" s="30">
        <v>11620</v>
      </c>
      <c r="F7" s="1357">
        <v>184000</v>
      </c>
      <c r="G7" s="30">
        <v>11620</v>
      </c>
      <c r="H7" s="1357">
        <v>184000</v>
      </c>
      <c r="I7" s="30">
        <f>SUM(G7:H7)</f>
        <v>195620</v>
      </c>
      <c r="J7" s="30"/>
    </row>
    <row r="8" spans="1:10" ht="13.5" customHeight="1">
      <c r="A8" s="32"/>
      <c r="B8" s="36" t="s">
        <v>503</v>
      </c>
      <c r="C8" s="38" t="s">
        <v>18</v>
      </c>
      <c r="D8" s="39"/>
      <c r="E8" s="31"/>
      <c r="F8" s="1352"/>
      <c r="G8" s="31"/>
      <c r="H8" s="1352"/>
      <c r="I8" s="31"/>
      <c r="J8" s="31"/>
    </row>
    <row r="9" spans="1:10" ht="13.5" customHeight="1">
      <c r="A9" s="32"/>
      <c r="B9" s="36"/>
      <c r="C9" s="38" t="s">
        <v>130</v>
      </c>
      <c r="D9" s="2117" t="s">
        <v>65</v>
      </c>
      <c r="E9" s="606">
        <v>0</v>
      </c>
      <c r="F9" s="581">
        <f>G27</f>
        <v>2000</v>
      </c>
      <c r="G9" s="606">
        <v>0</v>
      </c>
      <c r="H9" s="581">
        <f>I27</f>
        <v>2000</v>
      </c>
      <c r="I9" s="31">
        <f>SUM(G9:H9)</f>
        <v>2000</v>
      </c>
      <c r="J9" s="31"/>
    </row>
    <row r="10" spans="1:10">
      <c r="A10" s="32"/>
      <c r="B10" s="40" t="s">
        <v>64</v>
      </c>
      <c r="C10" s="28" t="s">
        <v>505</v>
      </c>
      <c r="D10" s="41" t="s">
        <v>65</v>
      </c>
      <c r="E10" s="42">
        <f>SUM(E6:E9)</f>
        <v>122952</v>
      </c>
      <c r="F10" s="42">
        <f t="shared" ref="F10" si="0">SUM(F6:F9)</f>
        <v>355000</v>
      </c>
      <c r="G10" s="42">
        <f>SUM(G6:G9)</f>
        <v>122952</v>
      </c>
      <c r="H10" s="42">
        <f t="shared" ref="H10:I10" si="1">SUM(H6:H9)</f>
        <v>355000</v>
      </c>
      <c r="I10" s="42">
        <f t="shared" si="1"/>
        <v>477952</v>
      </c>
      <c r="J10" s="30"/>
    </row>
    <row r="11" spans="1:10">
      <c r="A11" s="32"/>
      <c r="B11" s="36"/>
      <c r="C11" s="28"/>
      <c r="D11" s="29"/>
      <c r="E11" s="29"/>
      <c r="F11" s="29"/>
      <c r="G11" s="29"/>
      <c r="H11" s="37"/>
      <c r="I11" s="29"/>
      <c r="J11" s="29"/>
    </row>
    <row r="12" spans="1:10">
      <c r="A12" s="32"/>
      <c r="B12" s="40" t="s">
        <v>508</v>
      </c>
      <c r="C12" s="28" t="s">
        <v>33</v>
      </c>
      <c r="D12" s="28"/>
      <c r="E12" s="28"/>
      <c r="F12" s="28"/>
      <c r="G12" s="28"/>
      <c r="H12" s="43"/>
      <c r="I12" s="28"/>
      <c r="J12" s="28"/>
    </row>
    <row r="13" spans="1:10" s="1" customFormat="1" ht="11.45" customHeight="1"/>
    <row r="14" spans="1:10" s="1" customFormat="1" ht="13.5" thickBot="1">
      <c r="A14" s="44"/>
      <c r="B14" s="2262" t="s">
        <v>122</v>
      </c>
      <c r="C14" s="2262"/>
      <c r="D14" s="2262"/>
      <c r="E14" s="2262"/>
      <c r="F14" s="2262"/>
      <c r="G14" s="2262"/>
      <c r="H14" s="2262"/>
      <c r="I14" s="2262"/>
      <c r="J14" s="593"/>
    </row>
    <row r="15" spans="1:10" s="1" customFormat="1" ht="14.25" thickTop="1" thickBot="1">
      <c r="A15" s="44"/>
      <c r="B15" s="228"/>
      <c r="C15" s="228" t="s">
        <v>34</v>
      </c>
      <c r="D15" s="228"/>
      <c r="E15" s="228"/>
      <c r="F15" s="228"/>
      <c r="G15" s="228" t="s">
        <v>66</v>
      </c>
      <c r="H15" s="228" t="s">
        <v>136</v>
      </c>
      <c r="I15" s="45" t="s">
        <v>770</v>
      </c>
      <c r="J15" s="31"/>
    </row>
    <row r="16" spans="1:10" s="265" customFormat="1" ht="9" customHeight="1" thickTop="1">
      <c r="A16" s="276"/>
      <c r="B16" s="389"/>
      <c r="C16" s="387"/>
      <c r="D16" s="804"/>
      <c r="E16" s="804"/>
      <c r="F16" s="804"/>
      <c r="G16" s="254"/>
      <c r="H16" s="254"/>
      <c r="I16" s="253"/>
      <c r="J16" s="253"/>
    </row>
    <row r="17" spans="1:10" s="265" customFormat="1" ht="16.149999999999999" customHeight="1">
      <c r="A17" s="276"/>
      <c r="B17" s="389"/>
      <c r="C17" s="805" t="s">
        <v>21</v>
      </c>
      <c r="D17" s="801"/>
      <c r="E17" s="801"/>
      <c r="F17" s="801"/>
      <c r="G17" s="800"/>
      <c r="H17" s="800"/>
      <c r="I17" s="273"/>
      <c r="J17" s="273"/>
    </row>
    <row r="18" spans="1:10" s="265" customFormat="1" ht="25.5">
      <c r="A18" s="276" t="s">
        <v>69</v>
      </c>
      <c r="B18" s="448">
        <v>4202</v>
      </c>
      <c r="C18" s="449" t="s">
        <v>311</v>
      </c>
      <c r="D18" s="801"/>
      <c r="E18" s="801"/>
      <c r="F18" s="801"/>
      <c r="G18" s="800"/>
      <c r="H18" s="800"/>
      <c r="I18" s="273"/>
      <c r="J18" s="273"/>
    </row>
    <row r="19" spans="1:10" s="265" customFormat="1" ht="16.149999999999999" customHeight="1">
      <c r="A19" s="806"/>
      <c r="B19" s="450">
        <v>4</v>
      </c>
      <c r="C19" s="451" t="s">
        <v>3</v>
      </c>
      <c r="D19" s="808"/>
      <c r="E19" s="808"/>
      <c r="F19" s="808"/>
      <c r="G19" s="372"/>
      <c r="H19" s="372"/>
      <c r="I19" s="807"/>
      <c r="J19" s="807"/>
    </row>
    <row r="20" spans="1:10" s="265" customFormat="1" ht="16.149999999999999" customHeight="1">
      <c r="A20" s="806"/>
      <c r="B20" s="809">
        <v>4.8</v>
      </c>
      <c r="C20" s="449" t="s">
        <v>27</v>
      </c>
      <c r="D20" s="811"/>
      <c r="E20" s="811"/>
      <c r="F20" s="811"/>
      <c r="G20" s="802"/>
      <c r="H20" s="802"/>
      <c r="I20" s="810"/>
      <c r="J20" s="810"/>
    </row>
    <row r="21" spans="1:10" s="265" customFormat="1" ht="16.149999999999999" customHeight="1">
      <c r="A21" s="806"/>
      <c r="B21" s="812">
        <v>60</v>
      </c>
      <c r="C21" s="451" t="s">
        <v>55</v>
      </c>
      <c r="D21" s="814"/>
      <c r="E21" s="814"/>
      <c r="F21" s="814"/>
      <c r="G21" s="800"/>
      <c r="H21" s="800"/>
      <c r="I21" s="813"/>
      <c r="J21" s="813"/>
    </row>
    <row r="22" spans="1:10" s="265" customFormat="1" ht="16.149999999999999" customHeight="1">
      <c r="A22" s="812" t="s">
        <v>250</v>
      </c>
      <c r="B22" s="110" t="s">
        <v>1174</v>
      </c>
      <c r="C22" s="377" t="s">
        <v>1175</v>
      </c>
      <c r="D22" s="254"/>
      <c r="E22" s="254"/>
      <c r="F22" s="254"/>
      <c r="G22" s="253">
        <v>2000</v>
      </c>
      <c r="H22" s="254">
        <v>0</v>
      </c>
      <c r="I22" s="253">
        <v>2000</v>
      </c>
      <c r="J22" s="253"/>
    </row>
    <row r="23" spans="1:10" s="380" customFormat="1" ht="16.149999999999999" customHeight="1">
      <c r="A23" s="806" t="s">
        <v>64</v>
      </c>
      <c r="B23" s="812">
        <v>60</v>
      </c>
      <c r="C23" s="451" t="s">
        <v>55</v>
      </c>
      <c r="D23" s="254"/>
      <c r="E23" s="254"/>
      <c r="F23" s="254"/>
      <c r="G23" s="252">
        <f>SUM(G22:G22)</f>
        <v>2000</v>
      </c>
      <c r="H23" s="1118">
        <f>SUM(H22:H22)</f>
        <v>0</v>
      </c>
      <c r="I23" s="252">
        <v>2000</v>
      </c>
      <c r="J23" s="253"/>
    </row>
    <row r="24" spans="1:10" s="380" customFormat="1" ht="16.149999999999999" customHeight="1">
      <c r="A24" s="806" t="s">
        <v>64</v>
      </c>
      <c r="B24" s="809">
        <v>4.8</v>
      </c>
      <c r="C24" s="449" t="s">
        <v>27</v>
      </c>
      <c r="D24" s="254"/>
      <c r="E24" s="254"/>
      <c r="F24" s="254"/>
      <c r="G24" s="252">
        <f t="shared" ref="G24:G26" si="2">G23</f>
        <v>2000</v>
      </c>
      <c r="H24" s="1118">
        <f t="shared" ref="H24" si="3">H23</f>
        <v>0</v>
      </c>
      <c r="I24" s="252">
        <v>2000</v>
      </c>
      <c r="J24" s="253"/>
    </row>
    <row r="25" spans="1:10" s="380" customFormat="1" ht="16.149999999999999" customHeight="1">
      <c r="A25" s="806" t="s">
        <v>64</v>
      </c>
      <c r="B25" s="450">
        <v>4</v>
      </c>
      <c r="C25" s="451" t="s">
        <v>3</v>
      </c>
      <c r="D25" s="254"/>
      <c r="E25" s="254"/>
      <c r="F25" s="254"/>
      <c r="G25" s="255">
        <f t="shared" si="2"/>
        <v>2000</v>
      </c>
      <c r="H25" s="1140">
        <f t="shared" ref="H25" si="4">H24</f>
        <v>0</v>
      </c>
      <c r="I25" s="255">
        <v>2000</v>
      </c>
      <c r="J25" s="253"/>
    </row>
    <row r="26" spans="1:10" s="380" customFormat="1" ht="25.5">
      <c r="A26" s="395" t="s">
        <v>64</v>
      </c>
      <c r="B26" s="742">
        <v>4202</v>
      </c>
      <c r="C26" s="743" t="s">
        <v>311</v>
      </c>
      <c r="D26" s="256"/>
      <c r="E26" s="256"/>
      <c r="F26" s="256"/>
      <c r="G26" s="255">
        <f t="shared" si="2"/>
        <v>2000</v>
      </c>
      <c r="H26" s="1140">
        <f t="shared" ref="H26" si="5">H25</f>
        <v>0</v>
      </c>
      <c r="I26" s="255">
        <v>2000</v>
      </c>
      <c r="J26" s="253"/>
    </row>
    <row r="27" spans="1:10" s="380" customFormat="1" ht="16.149999999999999" customHeight="1">
      <c r="A27" s="395" t="s">
        <v>64</v>
      </c>
      <c r="B27" s="401"/>
      <c r="C27" s="816" t="s">
        <v>21</v>
      </c>
      <c r="D27" s="256"/>
      <c r="E27" s="256"/>
      <c r="F27" s="256"/>
      <c r="G27" s="255">
        <f>G26</f>
        <v>2000</v>
      </c>
      <c r="H27" s="1140">
        <f t="shared" ref="H27" si="6">H26</f>
        <v>0</v>
      </c>
      <c r="I27" s="255">
        <v>2000</v>
      </c>
      <c r="J27" s="253"/>
    </row>
    <row r="28" spans="1:10" s="380" customFormat="1" ht="16.149999999999999" customHeight="1">
      <c r="A28" s="398" t="s">
        <v>64</v>
      </c>
      <c r="B28" s="399"/>
      <c r="C28" s="402" t="s">
        <v>65</v>
      </c>
      <c r="D28" s="255"/>
      <c r="E28" s="255"/>
      <c r="F28" s="255"/>
      <c r="G28" s="255">
        <f>G27</f>
        <v>2000</v>
      </c>
      <c r="H28" s="1140">
        <f t="shared" ref="H28" si="7">H27</f>
        <v>0</v>
      </c>
      <c r="I28" s="255">
        <v>2000</v>
      </c>
      <c r="J28" s="253"/>
    </row>
    <row r="29" spans="1:10" s="1" customFormat="1">
      <c r="A29" s="30" t="s">
        <v>250</v>
      </c>
      <c r="B29" s="2277" t="s">
        <v>652</v>
      </c>
      <c r="C29" s="2277"/>
      <c r="D29" s="39"/>
      <c r="E29" s="2120"/>
      <c r="F29" s="2120"/>
      <c r="G29" s="39"/>
      <c r="H29" s="39"/>
      <c r="I29" s="31"/>
      <c r="J29" s="31"/>
    </row>
    <row r="30" spans="1:10" s="1921" customFormat="1" ht="17.45" customHeight="1">
      <c r="A30" s="1921" t="s">
        <v>1176</v>
      </c>
      <c r="J30" s="1158"/>
    </row>
    <row r="31" spans="1:10">
      <c r="D31" s="2207"/>
      <c r="E31" s="2207"/>
      <c r="F31" s="2207"/>
      <c r="G31" s="580"/>
      <c r="H31" s="2207"/>
      <c r="I31" s="580"/>
      <c r="J31" s="580"/>
    </row>
    <row r="32" spans="1:10">
      <c r="D32" s="563"/>
      <c r="E32" s="563"/>
      <c r="F32" s="563"/>
      <c r="G32" s="563"/>
      <c r="H32" s="563"/>
      <c r="I32" s="563"/>
      <c r="J32" s="127"/>
    </row>
    <row r="33" spans="3:10">
      <c r="C33" s="114"/>
      <c r="D33" s="127"/>
      <c r="E33" s="127"/>
      <c r="F33" s="127"/>
      <c r="G33" s="127"/>
      <c r="H33" s="127"/>
      <c r="I33" s="127"/>
      <c r="J33" s="127"/>
    </row>
    <row r="34" spans="3:10">
      <c r="C34" s="114"/>
      <c r="H34" s="92"/>
      <c r="I34" s="92"/>
      <c r="J34" s="92"/>
    </row>
    <row r="35" spans="3:10">
      <c r="C35" s="114"/>
      <c r="H35" s="92"/>
      <c r="I35" s="92"/>
      <c r="J35" s="92"/>
    </row>
    <row r="36" spans="3:10">
      <c r="C36" s="114"/>
      <c r="H36" s="92"/>
      <c r="I36" s="92"/>
      <c r="J36" s="92"/>
    </row>
    <row r="37" spans="3:10">
      <c r="C37" s="114"/>
      <c r="H37" s="92"/>
      <c r="I37" s="92"/>
      <c r="J37" s="92"/>
    </row>
    <row r="38" spans="3:10">
      <c r="C38" s="114"/>
      <c r="I38" s="92"/>
      <c r="J38" s="92"/>
    </row>
    <row r="39" spans="3:10">
      <c r="C39" s="114"/>
      <c r="H39" s="92"/>
      <c r="I39" s="92"/>
      <c r="J39" s="92"/>
    </row>
    <row r="40" spans="3:10">
      <c r="C40" s="114"/>
      <c r="H40" s="92"/>
      <c r="I40" s="92"/>
      <c r="J40" s="92"/>
    </row>
    <row r="41" spans="3:10">
      <c r="C41" s="114"/>
      <c r="H41" s="92"/>
      <c r="I41" s="92"/>
      <c r="J41" s="92"/>
    </row>
  </sheetData>
  <mergeCells count="6">
    <mergeCell ref="B29:C29"/>
    <mergeCell ref="A1:I1"/>
    <mergeCell ref="A2:I2"/>
    <mergeCell ref="A3:I3"/>
    <mergeCell ref="B4:I4"/>
    <mergeCell ref="B14:I14"/>
  </mergeCells>
  <printOptions horizontalCentered="1"/>
  <pageMargins left="0.98425196850393704" right="0.39370078740157483" top="0.59055118110236227" bottom="3.7401574803149606" header="0.51181102362204722" footer="3.5433070866141736"/>
  <pageSetup paperSize="9" scale="90" firstPageNumber="7" orientation="portrait" blackAndWhite="1" useFirstPageNumber="1" r:id="rId1"/>
  <headerFooter alignWithMargins="0">
    <oddHeader xml:space="preserve">&amp;C   </oddHeader>
    <oddFooter>&amp;C&amp;"Times New Roman,Bold"&amp;P</oddFooter>
  </headerFooter>
</worksheet>
</file>

<file path=xl/worksheets/sheet7.xml><?xml version="1.0" encoding="utf-8"?>
<worksheet xmlns="http://schemas.openxmlformats.org/spreadsheetml/2006/main" xmlns:r="http://schemas.openxmlformats.org/officeDocument/2006/relationships">
  <sheetPr syncVertical="1" syncRef="A1" transitionEvaluation="1" codeName="Sheet10"/>
  <dimension ref="A1:J86"/>
  <sheetViews>
    <sheetView view="pageBreakPreview" zoomScaleNormal="145" zoomScaleSheetLayoutView="100" workbookViewId="0">
      <selection activeCell="I62" sqref="I62"/>
    </sheetView>
  </sheetViews>
  <sheetFormatPr defaultColWidth="12.42578125" defaultRowHeight="12.75"/>
  <cols>
    <col min="1" max="1" width="6.140625" style="287" customWidth="1"/>
    <col min="2" max="2" width="7.7109375" style="287" customWidth="1"/>
    <col min="3" max="3" width="36.28515625" style="287" customWidth="1"/>
    <col min="4" max="4" width="7.28515625" style="287" customWidth="1"/>
    <col min="5" max="6" width="10.5703125" style="287" customWidth="1"/>
    <col min="7" max="7" width="9.42578125" style="287" hidden="1" customWidth="1"/>
    <col min="8" max="8" width="11.5703125" style="287" hidden="1" customWidth="1"/>
    <col min="9" max="9" width="11.28515625" style="287" customWidth="1"/>
    <col min="10" max="10" width="3.5703125" style="287" customWidth="1"/>
    <col min="11" max="16384" width="12.42578125" style="287"/>
  </cols>
  <sheetData>
    <row r="1" spans="1:10" ht="13.5" customHeight="1">
      <c r="A1" s="2280" t="s">
        <v>150</v>
      </c>
      <c r="B1" s="2280"/>
      <c r="C1" s="2280"/>
      <c r="D1" s="2280"/>
      <c r="E1" s="2280"/>
      <c r="F1" s="2280"/>
      <c r="G1" s="2280"/>
      <c r="H1" s="2280"/>
      <c r="I1" s="2280"/>
      <c r="J1" s="783"/>
    </row>
    <row r="2" spans="1:10" ht="13.5" customHeight="1">
      <c r="A2" s="2280" t="s">
        <v>151</v>
      </c>
      <c r="B2" s="2280"/>
      <c r="C2" s="2280"/>
      <c r="D2" s="2280"/>
      <c r="E2" s="2280"/>
      <c r="F2" s="2280"/>
      <c r="G2" s="2280"/>
      <c r="H2" s="2280"/>
      <c r="I2" s="2280"/>
      <c r="J2" s="783"/>
    </row>
    <row r="3" spans="1:10" ht="13.5" customHeight="1">
      <c r="A3" s="2281" t="s">
        <v>980</v>
      </c>
      <c r="B3" s="2281"/>
      <c r="C3" s="2281"/>
      <c r="D3" s="2281"/>
      <c r="E3" s="2281"/>
      <c r="F3" s="2281"/>
      <c r="G3" s="2281"/>
      <c r="H3" s="2281"/>
      <c r="I3" s="2281"/>
      <c r="J3" s="781"/>
    </row>
    <row r="4" spans="1:10" ht="13.5" customHeight="1">
      <c r="A4" s="32"/>
      <c r="B4" s="2261"/>
      <c r="C4" s="2261"/>
      <c r="D4" s="2261"/>
      <c r="E4" s="2261"/>
      <c r="F4" s="2261"/>
      <c r="G4" s="2261"/>
      <c r="H4" s="2261"/>
      <c r="I4" s="2261"/>
      <c r="J4" s="782"/>
    </row>
    <row r="5" spans="1:10" ht="13.5" customHeight="1">
      <c r="A5" s="32"/>
      <c r="B5" s="28"/>
      <c r="C5" s="28"/>
      <c r="D5" s="34"/>
      <c r="E5" s="35" t="s">
        <v>13</v>
      </c>
      <c r="F5" s="35" t="s">
        <v>14</v>
      </c>
      <c r="G5" s="35" t="s">
        <v>13</v>
      </c>
      <c r="H5" s="35" t="s">
        <v>14</v>
      </c>
      <c r="I5" s="35" t="s">
        <v>134</v>
      </c>
      <c r="J5" s="31"/>
    </row>
    <row r="6" spans="1:10" ht="15" customHeight="1">
      <c r="A6" s="32"/>
      <c r="B6" s="40" t="s">
        <v>15</v>
      </c>
      <c r="C6" s="28" t="s">
        <v>16</v>
      </c>
      <c r="D6" s="37" t="s">
        <v>65</v>
      </c>
      <c r="E6" s="30">
        <v>352992</v>
      </c>
      <c r="F6" s="596">
        <v>0</v>
      </c>
      <c r="G6" s="30">
        <v>352992</v>
      </c>
      <c r="H6" s="596">
        <v>0</v>
      </c>
      <c r="I6" s="30">
        <v>352992</v>
      </c>
      <c r="J6" s="30"/>
    </row>
    <row r="7" spans="1:10" ht="15" customHeight="1">
      <c r="A7" s="32"/>
      <c r="B7" s="40" t="s">
        <v>506</v>
      </c>
      <c r="C7" s="28" t="s">
        <v>504</v>
      </c>
      <c r="D7" s="37" t="s">
        <v>65</v>
      </c>
      <c r="E7" s="30">
        <v>142279</v>
      </c>
      <c r="F7" s="1129">
        <v>0</v>
      </c>
      <c r="G7" s="30">
        <v>142279</v>
      </c>
      <c r="H7" s="1129">
        <v>0</v>
      </c>
      <c r="I7" s="30">
        <v>142279</v>
      </c>
      <c r="J7" s="31"/>
    </row>
    <row r="8" spans="1:10" ht="15" customHeight="1">
      <c r="A8" s="32"/>
      <c r="B8" s="36" t="s">
        <v>503</v>
      </c>
      <c r="C8" s="38" t="s">
        <v>18</v>
      </c>
      <c r="D8" s="39"/>
      <c r="E8" s="31"/>
      <c r="F8" s="589"/>
      <c r="G8" s="31"/>
      <c r="H8" s="589"/>
      <c r="I8" s="31"/>
      <c r="J8" s="31"/>
    </row>
    <row r="9" spans="1:10" ht="15" customHeight="1">
      <c r="A9" s="32"/>
      <c r="B9" s="36"/>
      <c r="C9" s="38" t="s">
        <v>130</v>
      </c>
      <c r="D9" s="39" t="s">
        <v>65</v>
      </c>
      <c r="E9" s="31">
        <v>73000</v>
      </c>
      <c r="F9" s="1129">
        <v>0</v>
      </c>
      <c r="G9" s="31">
        <v>73000</v>
      </c>
      <c r="H9" s="589"/>
      <c r="I9" s="31">
        <v>73000</v>
      </c>
      <c r="J9" s="31"/>
    </row>
    <row r="10" spans="1:10" ht="15" customHeight="1">
      <c r="A10" s="32"/>
      <c r="B10" s="40" t="s">
        <v>64</v>
      </c>
      <c r="C10" s="28" t="s">
        <v>505</v>
      </c>
      <c r="D10" s="41" t="s">
        <v>65</v>
      </c>
      <c r="E10" s="42">
        <v>568271</v>
      </c>
      <c r="F10" s="597">
        <v>0</v>
      </c>
      <c r="G10" s="42">
        <v>568271</v>
      </c>
      <c r="H10" s="1498">
        <v>0</v>
      </c>
      <c r="I10" s="42">
        <v>568271</v>
      </c>
      <c r="J10" s="30"/>
    </row>
    <row r="11" spans="1:10" ht="9.6" customHeight="1">
      <c r="A11" s="32"/>
      <c r="B11" s="36"/>
      <c r="C11" s="28"/>
      <c r="D11" s="29"/>
      <c r="E11" s="29"/>
      <c r="F11" s="29"/>
      <c r="G11" s="29"/>
      <c r="H11" s="37"/>
      <c r="I11" s="29"/>
      <c r="J11" s="29"/>
    </row>
    <row r="12" spans="1:10" ht="13.5" customHeight="1">
      <c r="A12" s="32"/>
      <c r="B12" s="40" t="s">
        <v>508</v>
      </c>
      <c r="C12" s="28" t="s">
        <v>33</v>
      </c>
      <c r="D12" s="28"/>
      <c r="E12" s="28"/>
      <c r="F12" s="28"/>
      <c r="G12" s="28"/>
      <c r="H12" s="43"/>
      <c r="I12" s="28"/>
      <c r="J12" s="28"/>
    </row>
    <row r="13" spans="1:10" ht="10.15" customHeight="1">
      <c r="A13" s="32"/>
      <c r="B13" s="36"/>
      <c r="C13" s="28"/>
      <c r="D13" s="28"/>
      <c r="E13" s="28"/>
      <c r="F13" s="28"/>
      <c r="G13" s="28"/>
      <c r="H13" s="43"/>
      <c r="I13" s="28"/>
      <c r="J13" s="28"/>
    </row>
    <row r="14" spans="1:10" s="293" customFormat="1" ht="13.5" thickBot="1">
      <c r="A14" s="44"/>
      <c r="B14" s="2262" t="s">
        <v>670</v>
      </c>
      <c r="C14" s="2262"/>
      <c r="D14" s="2262"/>
      <c r="E14" s="2262"/>
      <c r="F14" s="2262"/>
      <c r="G14" s="2262"/>
      <c r="H14" s="2262"/>
      <c r="I14" s="2262"/>
      <c r="J14" s="593"/>
    </row>
    <row r="15" spans="1:10" s="293" customFormat="1" ht="14.25" thickTop="1" thickBot="1">
      <c r="A15" s="44"/>
      <c r="B15" s="228"/>
      <c r="C15" s="228" t="s">
        <v>34</v>
      </c>
      <c r="D15" s="228"/>
      <c r="E15" s="228"/>
      <c r="F15" s="228"/>
      <c r="G15" s="228" t="s">
        <v>66</v>
      </c>
      <c r="H15" s="228" t="s">
        <v>136</v>
      </c>
      <c r="I15" s="1713" t="s">
        <v>770</v>
      </c>
      <c r="J15" s="31"/>
    </row>
    <row r="16" spans="1:10" s="79" customFormat="1" ht="15" customHeight="1" thickTop="1">
      <c r="A16" s="817"/>
      <c r="B16" s="784"/>
      <c r="C16" s="733" t="s">
        <v>68</v>
      </c>
      <c r="D16" s="163"/>
      <c r="E16" s="163"/>
      <c r="F16" s="163"/>
      <c r="G16" s="285"/>
      <c r="H16" s="285"/>
      <c r="I16" s="818"/>
      <c r="J16" s="818"/>
    </row>
    <row r="17" spans="1:10" s="79" customFormat="1" ht="15" customHeight="1">
      <c r="A17" s="84" t="s">
        <v>69</v>
      </c>
      <c r="B17" s="819">
        <v>2250</v>
      </c>
      <c r="C17" s="733" t="s">
        <v>152</v>
      </c>
      <c r="D17" s="152"/>
      <c r="E17" s="152"/>
      <c r="F17" s="152"/>
      <c r="G17" s="820"/>
      <c r="H17" s="820"/>
      <c r="I17" s="92"/>
      <c r="J17" s="92"/>
    </row>
    <row r="18" spans="1:10" s="79" customFormat="1" ht="15" customHeight="1">
      <c r="A18" s="84"/>
      <c r="B18" s="821">
        <v>0.10299999999999999</v>
      </c>
      <c r="C18" s="822" t="s">
        <v>452</v>
      </c>
      <c r="D18" s="152"/>
      <c r="E18" s="152"/>
      <c r="F18" s="152"/>
      <c r="G18" s="820"/>
      <c r="H18" s="820"/>
      <c r="I18" s="92"/>
      <c r="J18" s="92"/>
    </row>
    <row r="19" spans="1:10" s="79" customFormat="1" ht="15" customHeight="1">
      <c r="A19" s="83"/>
      <c r="B19" s="100">
        <v>60</v>
      </c>
      <c r="C19" s="82" t="s">
        <v>153</v>
      </c>
      <c r="D19" s="150"/>
      <c r="E19" s="150"/>
      <c r="F19" s="150"/>
      <c r="G19" s="778"/>
      <c r="H19" s="778"/>
      <c r="I19" s="85"/>
      <c r="J19" s="85"/>
    </row>
    <row r="20" spans="1:10" s="79" customFormat="1" ht="15" customHeight="1">
      <c r="A20" s="84"/>
      <c r="B20" s="824">
        <v>71</v>
      </c>
      <c r="C20" s="82" t="s">
        <v>154</v>
      </c>
      <c r="D20" s="153"/>
      <c r="E20" s="153"/>
      <c r="F20" s="153"/>
      <c r="G20" s="285"/>
      <c r="H20" s="820"/>
      <c r="I20" s="90"/>
      <c r="J20" s="90"/>
    </row>
    <row r="21" spans="1:10" s="79" customFormat="1" ht="15" customHeight="1">
      <c r="A21" s="171"/>
      <c r="B21" s="825" t="s">
        <v>427</v>
      </c>
      <c r="C21" s="82" t="s">
        <v>428</v>
      </c>
      <c r="D21" s="826"/>
      <c r="E21" s="826"/>
      <c r="F21" s="826"/>
      <c r="G21" s="233">
        <f>72500+500</f>
        <v>73000</v>
      </c>
      <c r="H21" s="240"/>
      <c r="I21" s="232">
        <v>73000</v>
      </c>
      <c r="J21" s="232"/>
    </row>
    <row r="22" spans="1:10" s="79" customFormat="1" ht="15" customHeight="1">
      <c r="A22" s="84" t="s">
        <v>64</v>
      </c>
      <c r="B22" s="824">
        <v>71</v>
      </c>
      <c r="C22" s="82" t="s">
        <v>154</v>
      </c>
      <c r="D22" s="236"/>
      <c r="E22" s="236"/>
      <c r="F22" s="236"/>
      <c r="G22" s="235">
        <f>G21</f>
        <v>73000</v>
      </c>
      <c r="H22" s="1119">
        <f t="shared" ref="H22" si="0">H21</f>
        <v>0</v>
      </c>
      <c r="I22" s="235">
        <v>73000</v>
      </c>
      <c r="J22" s="232"/>
    </row>
    <row r="23" spans="1:10" s="79" customFormat="1" ht="15" customHeight="1">
      <c r="A23" s="84" t="s">
        <v>64</v>
      </c>
      <c r="B23" s="79">
        <v>60</v>
      </c>
      <c r="C23" s="823" t="s">
        <v>153</v>
      </c>
      <c r="D23" s="232"/>
      <c r="E23" s="232"/>
      <c r="F23" s="232"/>
      <c r="G23" s="1141">
        <f>SUM(G21:G21)</f>
        <v>73000</v>
      </c>
      <c r="H23" s="1119">
        <f>SUM(H21:H21)</f>
        <v>0</v>
      </c>
      <c r="I23" s="1141">
        <v>73000</v>
      </c>
      <c r="J23" s="232"/>
    </row>
    <row r="24" spans="1:10" s="79" customFormat="1" ht="15" customHeight="1">
      <c r="A24" s="83" t="s">
        <v>64</v>
      </c>
      <c r="B24" s="827">
        <v>0.10299999999999999</v>
      </c>
      <c r="C24" s="822" t="s">
        <v>452</v>
      </c>
      <c r="D24" s="232"/>
      <c r="E24" s="232"/>
      <c r="F24" s="232"/>
      <c r="G24" s="1141">
        <f>G23</f>
        <v>73000</v>
      </c>
      <c r="H24" s="1119">
        <f t="shared" ref="H24" si="1">H23</f>
        <v>0</v>
      </c>
      <c r="I24" s="1141">
        <v>73000</v>
      </c>
      <c r="J24" s="232"/>
    </row>
    <row r="25" spans="1:10" s="79" customFormat="1" ht="15" customHeight="1">
      <c r="A25" s="823" t="s">
        <v>64</v>
      </c>
      <c r="B25" s="819">
        <v>2250</v>
      </c>
      <c r="C25" s="822" t="s">
        <v>152</v>
      </c>
      <c r="D25" s="238"/>
      <c r="E25" s="238"/>
      <c r="F25" s="238"/>
      <c r="G25" s="1141">
        <f t="shared" ref="G25:G27" si="2">G24</f>
        <v>73000</v>
      </c>
      <c r="H25" s="1119">
        <f t="shared" ref="H25" si="3">H24</f>
        <v>0</v>
      </c>
      <c r="I25" s="1141">
        <v>73000</v>
      </c>
      <c r="J25" s="232"/>
    </row>
    <row r="26" spans="1:10" s="79" customFormat="1" ht="15" customHeight="1">
      <c r="A26" s="828" t="s">
        <v>64</v>
      </c>
      <c r="B26" s="829"/>
      <c r="C26" s="830" t="s">
        <v>68</v>
      </c>
      <c r="D26" s="233"/>
      <c r="E26" s="233"/>
      <c r="F26" s="233"/>
      <c r="G26" s="1162">
        <f t="shared" si="2"/>
        <v>73000</v>
      </c>
      <c r="H26" s="1149">
        <f t="shared" ref="H26" si="4">H25</f>
        <v>0</v>
      </c>
      <c r="I26" s="1162">
        <v>73000</v>
      </c>
      <c r="J26" s="233"/>
    </row>
    <row r="27" spans="1:10" s="79" customFormat="1" ht="15" customHeight="1">
      <c r="A27" s="828" t="s">
        <v>64</v>
      </c>
      <c r="B27" s="829"/>
      <c r="C27" s="830" t="s">
        <v>65</v>
      </c>
      <c r="D27" s="235"/>
      <c r="E27" s="235"/>
      <c r="F27" s="235"/>
      <c r="G27" s="1141">
        <f t="shared" si="2"/>
        <v>73000</v>
      </c>
      <c r="H27" s="1119">
        <f t="shared" ref="H27" si="5">H26</f>
        <v>0</v>
      </c>
      <c r="I27" s="1141">
        <v>73000</v>
      </c>
      <c r="J27" s="232"/>
    </row>
    <row r="28" spans="1:10" s="293" customFormat="1">
      <c r="A28" s="30"/>
      <c r="B28" s="2277"/>
      <c r="C28" s="2277"/>
      <c r="D28" s="39"/>
      <c r="E28" s="39"/>
      <c r="F28" s="39"/>
      <c r="G28" s="39"/>
      <c r="H28" s="39"/>
      <c r="I28" s="31"/>
      <c r="J28" s="31"/>
    </row>
    <row r="29" spans="1:10" s="293" customFormat="1">
      <c r="A29" s="598" t="s">
        <v>1121</v>
      </c>
      <c r="B29" s="598"/>
      <c r="C29" s="598"/>
      <c r="D29" s="39"/>
      <c r="E29" s="39"/>
      <c r="F29" s="39"/>
      <c r="G29" s="39"/>
      <c r="H29" s="39"/>
      <c r="I29" s="593" t="s">
        <v>1183</v>
      </c>
      <c r="J29" s="31"/>
    </row>
    <row r="30" spans="1:10" s="293" customFormat="1">
      <c r="A30" s="37" t="s">
        <v>119</v>
      </c>
      <c r="B30" s="2276" t="s">
        <v>1108</v>
      </c>
      <c r="C30" s="2276"/>
      <c r="D30" s="2276"/>
      <c r="E30" s="2276"/>
      <c r="F30" s="2276"/>
      <c r="G30" s="37"/>
      <c r="H30" s="37"/>
      <c r="I30" s="1586">
        <v>100</v>
      </c>
      <c r="J30" s="31"/>
    </row>
    <row r="31" spans="1:10" s="293" customFormat="1">
      <c r="A31" s="37" t="s">
        <v>119</v>
      </c>
      <c r="B31" s="2276" t="s">
        <v>1109</v>
      </c>
      <c r="C31" s="2276"/>
      <c r="D31" s="2276"/>
      <c r="E31" s="2276"/>
      <c r="F31" s="2276"/>
      <c r="G31" s="37"/>
      <c r="H31" s="37"/>
      <c r="I31" s="1586">
        <v>20</v>
      </c>
      <c r="J31" s="31"/>
    </row>
    <row r="32" spans="1:10" s="293" customFormat="1">
      <c r="A32" s="37" t="s">
        <v>119</v>
      </c>
      <c r="B32" s="2276" t="s">
        <v>1192</v>
      </c>
      <c r="C32" s="2276"/>
      <c r="D32" s="2276"/>
      <c r="E32" s="2276"/>
      <c r="F32" s="2276"/>
      <c r="G32" s="37"/>
      <c r="H32" s="37"/>
      <c r="I32" s="1586">
        <v>10</v>
      </c>
      <c r="J32" s="31"/>
    </row>
    <row r="33" spans="1:10" s="293" customFormat="1">
      <c r="A33" s="37" t="s">
        <v>119</v>
      </c>
      <c r="B33" s="2276" t="s">
        <v>1189</v>
      </c>
      <c r="C33" s="2276"/>
      <c r="D33" s="2276"/>
      <c r="E33" s="2276"/>
      <c r="F33" s="2276"/>
      <c r="G33" s="37"/>
      <c r="H33" s="37"/>
      <c r="I33" s="1586">
        <v>2</v>
      </c>
      <c r="J33" s="31"/>
    </row>
    <row r="34" spans="1:10" s="293" customFormat="1">
      <c r="A34" s="37" t="s">
        <v>119</v>
      </c>
      <c r="B34" s="2276" t="s">
        <v>1122</v>
      </c>
      <c r="C34" s="2276"/>
      <c r="D34" s="2276"/>
      <c r="E34" s="2276"/>
      <c r="F34" s="2276"/>
      <c r="G34" s="37"/>
      <c r="H34" s="37"/>
      <c r="I34" s="1586">
        <v>2</v>
      </c>
      <c r="J34" s="31"/>
    </row>
    <row r="35" spans="1:10" s="293" customFormat="1">
      <c r="A35" s="37" t="s">
        <v>119</v>
      </c>
      <c r="B35" s="2276" t="s">
        <v>1110</v>
      </c>
      <c r="C35" s="2276"/>
      <c r="D35" s="2276"/>
      <c r="E35" s="2276"/>
      <c r="F35" s="2276"/>
      <c r="G35" s="37"/>
      <c r="H35" s="37"/>
      <c r="I35" s="1586">
        <v>2</v>
      </c>
      <c r="J35" s="31"/>
    </row>
    <row r="36" spans="1:10" s="293" customFormat="1">
      <c r="A36" s="37" t="s">
        <v>119</v>
      </c>
      <c r="B36" s="2276" t="s">
        <v>1132</v>
      </c>
      <c r="C36" s="2276"/>
      <c r="D36" s="2276"/>
      <c r="E36" s="2276"/>
      <c r="F36" s="2276"/>
      <c r="G36" s="37"/>
      <c r="H36" s="37"/>
      <c r="I36" s="1586">
        <v>5</v>
      </c>
      <c r="J36" s="31"/>
    </row>
    <row r="37" spans="1:10" s="293" customFormat="1">
      <c r="A37" s="37" t="s">
        <v>119</v>
      </c>
      <c r="B37" s="2276" t="s">
        <v>1133</v>
      </c>
      <c r="C37" s="2276"/>
      <c r="D37" s="2276"/>
      <c r="E37" s="2276"/>
      <c r="F37" s="2276"/>
      <c r="G37" s="37"/>
      <c r="H37" s="37"/>
      <c r="I37" s="1586">
        <v>5</v>
      </c>
      <c r="J37" s="31"/>
    </row>
    <row r="38" spans="1:10" s="293" customFormat="1">
      <c r="A38" s="37" t="s">
        <v>119</v>
      </c>
      <c r="B38" s="2276" t="s">
        <v>1134</v>
      </c>
      <c r="C38" s="2276"/>
      <c r="D38" s="2276"/>
      <c r="E38" s="2276"/>
      <c r="F38" s="2276"/>
      <c r="G38" s="37"/>
      <c r="H38" s="37"/>
      <c r="I38" s="1586">
        <v>25</v>
      </c>
      <c r="J38" s="31"/>
    </row>
    <row r="39" spans="1:10" s="293" customFormat="1">
      <c r="A39" s="37" t="s">
        <v>119</v>
      </c>
      <c r="B39" s="2276" t="s">
        <v>1135</v>
      </c>
      <c r="C39" s="2276"/>
      <c r="D39" s="2276"/>
      <c r="E39" s="2276"/>
      <c r="F39" s="2276"/>
      <c r="G39" s="37"/>
      <c r="H39" s="37"/>
      <c r="I39" s="1586">
        <v>5</v>
      </c>
      <c r="J39" s="31"/>
    </row>
    <row r="40" spans="1:10" s="293" customFormat="1">
      <c r="A40" s="37" t="s">
        <v>119</v>
      </c>
      <c r="B40" s="2276" t="s">
        <v>1136</v>
      </c>
      <c r="C40" s="2276"/>
      <c r="D40" s="2276"/>
      <c r="E40" s="2276"/>
      <c r="F40" s="2276"/>
      <c r="G40" s="37"/>
      <c r="H40" s="37"/>
      <c r="I40" s="1586">
        <v>5</v>
      </c>
      <c r="J40" s="31"/>
    </row>
    <row r="41" spans="1:10" s="293" customFormat="1">
      <c r="A41" s="37" t="s">
        <v>119</v>
      </c>
      <c r="B41" s="2276" t="s">
        <v>1137</v>
      </c>
      <c r="C41" s="2276"/>
      <c r="D41" s="2276"/>
      <c r="E41" s="2276"/>
      <c r="F41" s="2276"/>
      <c r="G41" s="37"/>
      <c r="H41" s="37"/>
      <c r="I41" s="1586">
        <v>5</v>
      </c>
      <c r="J41" s="31"/>
    </row>
    <row r="42" spans="1:10" s="293" customFormat="1">
      <c r="A42" s="37" t="s">
        <v>119</v>
      </c>
      <c r="B42" s="2276" t="s">
        <v>1138</v>
      </c>
      <c r="C42" s="2276"/>
      <c r="D42" s="2276"/>
      <c r="E42" s="2276"/>
      <c r="F42" s="2276"/>
      <c r="G42" s="37"/>
      <c r="H42" s="37"/>
      <c r="I42" s="1586">
        <v>5</v>
      </c>
      <c r="J42" s="31"/>
    </row>
    <row r="43" spans="1:10" s="293" customFormat="1">
      <c r="A43" s="37"/>
      <c r="B43" s="2027"/>
      <c r="C43" s="2027"/>
      <c r="D43" s="2027"/>
      <c r="E43" s="2027"/>
      <c r="F43" s="2027"/>
      <c r="G43" s="37"/>
      <c r="H43" s="37"/>
      <c r="I43" s="593" t="s">
        <v>1183</v>
      </c>
      <c r="J43" s="31"/>
    </row>
    <row r="44" spans="1:10" s="293" customFormat="1">
      <c r="A44" s="37" t="s">
        <v>119</v>
      </c>
      <c r="B44" s="2276" t="s">
        <v>1139</v>
      </c>
      <c r="C44" s="2276"/>
      <c r="D44" s="2276"/>
      <c r="E44" s="2276"/>
      <c r="F44" s="2276"/>
      <c r="G44" s="37"/>
      <c r="H44" s="37"/>
      <c r="I44" s="1586">
        <v>3</v>
      </c>
      <c r="J44" s="31"/>
    </row>
    <row r="45" spans="1:10" s="293" customFormat="1">
      <c r="A45" s="37" t="s">
        <v>119</v>
      </c>
      <c r="B45" s="2276" t="s">
        <v>1140</v>
      </c>
      <c r="C45" s="2276"/>
      <c r="D45" s="2276"/>
      <c r="E45" s="2276"/>
      <c r="F45" s="2276"/>
      <c r="G45" s="37"/>
      <c r="H45" s="37"/>
      <c r="I45" s="1586">
        <v>5</v>
      </c>
      <c r="J45" s="31"/>
    </row>
    <row r="46" spans="1:10" s="293" customFormat="1">
      <c r="A46" s="37" t="s">
        <v>119</v>
      </c>
      <c r="B46" s="2276" t="s">
        <v>1141</v>
      </c>
      <c r="C46" s="2276"/>
      <c r="D46" s="2276"/>
      <c r="E46" s="2276"/>
      <c r="F46" s="2276"/>
      <c r="G46" s="37"/>
      <c r="H46" s="37"/>
      <c r="I46" s="1586">
        <v>5</v>
      </c>
      <c r="J46" s="31"/>
    </row>
    <row r="47" spans="1:10" s="293" customFormat="1">
      <c r="A47" s="37" t="s">
        <v>119</v>
      </c>
      <c r="B47" s="2276" t="s">
        <v>1142</v>
      </c>
      <c r="C47" s="2276"/>
      <c r="D47" s="2276"/>
      <c r="E47" s="2276"/>
      <c r="F47" s="2276"/>
      <c r="G47" s="37"/>
      <c r="H47" s="37"/>
      <c r="I47" s="1586">
        <v>5</v>
      </c>
      <c r="J47" s="31"/>
    </row>
    <row r="48" spans="1:10" s="293" customFormat="1">
      <c r="A48" s="37" t="s">
        <v>119</v>
      </c>
      <c r="B48" s="2276" t="s">
        <v>1143</v>
      </c>
      <c r="C48" s="2276"/>
      <c r="D48" s="2276"/>
      <c r="E48" s="2276"/>
      <c r="F48" s="2276"/>
      <c r="G48" s="37"/>
      <c r="H48" s="37"/>
      <c r="I48" s="1586">
        <v>5</v>
      </c>
      <c r="J48" s="31"/>
    </row>
    <row r="49" spans="1:10" s="293" customFormat="1">
      <c r="A49" s="37" t="s">
        <v>119</v>
      </c>
      <c r="B49" s="2276" t="s">
        <v>1123</v>
      </c>
      <c r="C49" s="2276"/>
      <c r="D49" s="2276"/>
      <c r="E49" s="2276"/>
      <c r="F49" s="2276"/>
      <c r="G49" s="37"/>
      <c r="H49" s="37"/>
      <c r="I49" s="1586">
        <v>25</v>
      </c>
      <c r="J49" s="31"/>
    </row>
    <row r="50" spans="1:10" s="293" customFormat="1">
      <c r="A50" s="37" t="s">
        <v>119</v>
      </c>
      <c r="B50" s="2276" t="s">
        <v>1111</v>
      </c>
      <c r="C50" s="2276"/>
      <c r="D50" s="2276"/>
      <c r="E50" s="2276"/>
      <c r="F50" s="2276"/>
      <c r="G50" s="37"/>
      <c r="H50" s="37"/>
      <c r="I50" s="1586">
        <v>10</v>
      </c>
      <c r="J50" s="31"/>
    </row>
    <row r="51" spans="1:10" s="293" customFormat="1">
      <c r="A51" s="37" t="s">
        <v>119</v>
      </c>
      <c r="B51" s="2276" t="s">
        <v>1112</v>
      </c>
      <c r="C51" s="2276"/>
      <c r="D51" s="2276"/>
      <c r="E51" s="2276"/>
      <c r="F51" s="2276"/>
      <c r="G51" s="37"/>
      <c r="H51" s="37"/>
      <c r="I51" s="1586">
        <v>25</v>
      </c>
      <c r="J51" s="31"/>
    </row>
    <row r="52" spans="1:10" s="293" customFormat="1">
      <c r="A52" s="37" t="s">
        <v>119</v>
      </c>
      <c r="B52" s="2276" t="s">
        <v>1124</v>
      </c>
      <c r="C52" s="2276"/>
      <c r="D52" s="2276"/>
      <c r="E52" s="2276"/>
      <c r="F52" s="2276"/>
      <c r="G52" s="37"/>
      <c r="H52" s="37"/>
      <c r="I52" s="1586">
        <v>7</v>
      </c>
      <c r="J52" s="31"/>
    </row>
    <row r="53" spans="1:10" s="293" customFormat="1" ht="27" customHeight="1">
      <c r="A53" s="37" t="s">
        <v>119</v>
      </c>
      <c r="B53" s="2276" t="s">
        <v>1125</v>
      </c>
      <c r="C53" s="2276"/>
      <c r="D53" s="2276"/>
      <c r="E53" s="2276"/>
      <c r="F53" s="2276"/>
      <c r="G53" s="37"/>
      <c r="H53" s="37"/>
      <c r="I53" s="1586">
        <v>15</v>
      </c>
      <c r="J53" s="31"/>
    </row>
    <row r="54" spans="1:10" s="293" customFormat="1">
      <c r="A54" s="37" t="s">
        <v>119</v>
      </c>
      <c r="B54" s="2276" t="s">
        <v>1113</v>
      </c>
      <c r="C54" s="2276"/>
      <c r="D54" s="2276"/>
      <c r="E54" s="2276"/>
      <c r="F54" s="2276"/>
      <c r="G54" s="37"/>
      <c r="H54" s="37"/>
      <c r="I54" s="1586">
        <v>10</v>
      </c>
      <c r="J54" s="31"/>
    </row>
    <row r="55" spans="1:10" s="293" customFormat="1">
      <c r="A55" s="37" t="s">
        <v>119</v>
      </c>
      <c r="B55" s="2276" t="s">
        <v>1126</v>
      </c>
      <c r="C55" s="2276"/>
      <c r="D55" s="2276"/>
      <c r="E55" s="2276"/>
      <c r="F55" s="2276"/>
      <c r="G55" s="37"/>
      <c r="H55" s="37"/>
      <c r="I55" s="1586">
        <v>2</v>
      </c>
      <c r="J55" s="31"/>
    </row>
    <row r="56" spans="1:10" s="293" customFormat="1">
      <c r="A56" s="37" t="s">
        <v>119</v>
      </c>
      <c r="B56" s="2276" t="s">
        <v>1127</v>
      </c>
      <c r="C56" s="2276"/>
      <c r="D56" s="2276"/>
      <c r="E56" s="2276"/>
      <c r="F56" s="2276"/>
      <c r="G56" s="37"/>
      <c r="H56" s="37"/>
      <c r="I56" s="1586">
        <v>5</v>
      </c>
      <c r="J56" s="31"/>
    </row>
    <row r="57" spans="1:10" s="293" customFormat="1">
      <c r="A57" s="37" t="s">
        <v>119</v>
      </c>
      <c r="B57" s="2276" t="s">
        <v>1114</v>
      </c>
      <c r="C57" s="2276"/>
      <c r="D57" s="2276"/>
      <c r="E57" s="2276"/>
      <c r="F57" s="2276"/>
      <c r="G57" s="37"/>
      <c r="H57" s="37"/>
      <c r="I57" s="1586">
        <v>20</v>
      </c>
      <c r="J57" s="31"/>
    </row>
    <row r="58" spans="1:10" s="293" customFormat="1">
      <c r="A58" s="37" t="s">
        <v>119</v>
      </c>
      <c r="B58" s="2276" t="s">
        <v>1115</v>
      </c>
      <c r="C58" s="2276"/>
      <c r="D58" s="2276"/>
      <c r="E58" s="2276"/>
      <c r="F58" s="2276"/>
      <c r="G58" s="37"/>
      <c r="H58" s="37"/>
      <c r="I58" s="1586">
        <v>10</v>
      </c>
      <c r="J58" s="31"/>
    </row>
    <row r="59" spans="1:10" s="293" customFormat="1">
      <c r="A59" s="37" t="s">
        <v>119</v>
      </c>
      <c r="B59" s="2276" t="s">
        <v>1116</v>
      </c>
      <c r="C59" s="2276"/>
      <c r="D59" s="2276"/>
      <c r="E59" s="2276"/>
      <c r="F59" s="2276"/>
      <c r="G59" s="37"/>
      <c r="H59" s="37"/>
      <c r="I59" s="1586">
        <v>15</v>
      </c>
      <c r="J59" s="31"/>
    </row>
    <row r="60" spans="1:10" s="293" customFormat="1">
      <c r="A60" s="37" t="s">
        <v>119</v>
      </c>
      <c r="B60" s="2276" t="s">
        <v>1191</v>
      </c>
      <c r="C60" s="2276"/>
      <c r="D60" s="2276"/>
      <c r="E60" s="2276"/>
      <c r="F60" s="2276"/>
      <c r="G60" s="37"/>
      <c r="H60" s="37"/>
      <c r="I60" s="1586">
        <v>10</v>
      </c>
      <c r="J60" s="31"/>
    </row>
    <row r="61" spans="1:10" s="293" customFormat="1">
      <c r="A61" s="37" t="s">
        <v>119</v>
      </c>
      <c r="B61" s="2276" t="s">
        <v>1117</v>
      </c>
      <c r="C61" s="2276"/>
      <c r="D61" s="2276"/>
      <c r="E61" s="2276"/>
      <c r="F61" s="2276"/>
      <c r="G61" s="37"/>
      <c r="H61" s="37"/>
      <c r="I61" s="1586">
        <v>185</v>
      </c>
      <c r="J61" s="31"/>
    </row>
    <row r="62" spans="1:10" s="293" customFormat="1">
      <c r="A62" s="37" t="s">
        <v>119</v>
      </c>
      <c r="B62" s="2276" t="s">
        <v>1128</v>
      </c>
      <c r="C62" s="2276"/>
      <c r="D62" s="2276"/>
      <c r="E62" s="2276"/>
      <c r="F62" s="2276"/>
      <c r="G62" s="37"/>
      <c r="H62" s="37"/>
      <c r="I62" s="1586">
        <v>5</v>
      </c>
      <c r="J62" s="31"/>
    </row>
    <row r="63" spans="1:10" s="293" customFormat="1">
      <c r="A63" s="37" t="s">
        <v>119</v>
      </c>
      <c r="B63" s="2276" t="s">
        <v>1130</v>
      </c>
      <c r="C63" s="2276"/>
      <c r="D63" s="2276"/>
      <c r="E63" s="2276"/>
      <c r="F63" s="2276"/>
      <c r="G63" s="37"/>
      <c r="H63" s="37"/>
      <c r="I63" s="1586">
        <v>44</v>
      </c>
      <c r="J63" s="31"/>
    </row>
    <row r="64" spans="1:10" s="293" customFormat="1">
      <c r="A64" s="37" t="s">
        <v>119</v>
      </c>
      <c r="B64" s="2276" t="s">
        <v>1190</v>
      </c>
      <c r="C64" s="2276"/>
      <c r="D64" s="2276"/>
      <c r="E64" s="2276"/>
      <c r="F64" s="2276"/>
      <c r="G64" s="37"/>
      <c r="H64" s="37"/>
      <c r="I64" s="1586">
        <v>5</v>
      </c>
      <c r="J64" s="31"/>
    </row>
    <row r="65" spans="1:10" s="293" customFormat="1">
      <c r="A65" s="37" t="s">
        <v>119</v>
      </c>
      <c r="B65" s="2276" t="s">
        <v>1118</v>
      </c>
      <c r="C65" s="2276"/>
      <c r="D65" s="2276"/>
      <c r="E65" s="2276"/>
      <c r="F65" s="2276"/>
      <c r="G65" s="37"/>
      <c r="H65" s="37"/>
      <c r="I65" s="1586">
        <v>5</v>
      </c>
      <c r="J65" s="31"/>
    </row>
    <row r="66" spans="1:10" s="293" customFormat="1">
      <c r="A66" s="37" t="s">
        <v>119</v>
      </c>
      <c r="B66" s="2276" t="s">
        <v>1129</v>
      </c>
      <c r="C66" s="2276"/>
      <c r="D66" s="2276"/>
      <c r="E66" s="2276"/>
      <c r="F66" s="2276"/>
      <c r="G66" s="37"/>
      <c r="H66" s="37"/>
      <c r="I66" s="1586">
        <v>4</v>
      </c>
      <c r="J66" s="31"/>
    </row>
    <row r="67" spans="1:10" s="293" customFormat="1">
      <c r="A67" s="37" t="s">
        <v>119</v>
      </c>
      <c r="B67" s="2276" t="s">
        <v>1190</v>
      </c>
      <c r="C67" s="2276"/>
      <c r="D67" s="2276"/>
      <c r="E67" s="2276"/>
      <c r="F67" s="2276"/>
      <c r="G67" s="37"/>
      <c r="H67" s="37"/>
      <c r="I67" s="1586">
        <v>5</v>
      </c>
      <c r="J67" s="31"/>
    </row>
    <row r="68" spans="1:10" s="293" customFormat="1">
      <c r="A68" s="37" t="s">
        <v>119</v>
      </c>
      <c r="B68" s="2276" t="s">
        <v>1131</v>
      </c>
      <c r="C68" s="2276"/>
      <c r="D68" s="2276"/>
      <c r="E68" s="2276"/>
      <c r="F68" s="2276"/>
      <c r="G68" s="37"/>
      <c r="H68" s="37"/>
      <c r="I68" s="1586">
        <v>2</v>
      </c>
      <c r="J68" s="31"/>
    </row>
    <row r="69" spans="1:10" s="293" customFormat="1">
      <c r="A69" s="37" t="s">
        <v>119</v>
      </c>
      <c r="B69" s="2276" t="s">
        <v>1119</v>
      </c>
      <c r="C69" s="2276"/>
      <c r="D69" s="2276"/>
      <c r="E69" s="2276"/>
      <c r="F69" s="2276"/>
      <c r="G69" s="37"/>
      <c r="H69" s="37"/>
      <c r="I69" s="1586">
        <v>2</v>
      </c>
      <c r="J69" s="31"/>
    </row>
    <row r="70" spans="1:10" s="293" customFormat="1">
      <c r="A70" s="37" t="s">
        <v>119</v>
      </c>
      <c r="B70" s="1689" t="s">
        <v>1178</v>
      </c>
      <c r="C70" s="2118"/>
      <c r="D70" s="2118"/>
      <c r="E70" s="2118"/>
      <c r="F70" s="2118"/>
      <c r="G70" s="37"/>
      <c r="H70" s="37"/>
      <c r="I70" s="1586">
        <v>5</v>
      </c>
      <c r="J70" s="31"/>
    </row>
    <row r="71" spans="1:10" s="293" customFormat="1">
      <c r="A71" s="37" t="s">
        <v>119</v>
      </c>
      <c r="B71" s="2276" t="s">
        <v>1120</v>
      </c>
      <c r="C71" s="2276"/>
      <c r="D71" s="2276"/>
      <c r="E71" s="2276"/>
      <c r="F71" s="2276"/>
      <c r="G71" s="37"/>
      <c r="H71" s="37"/>
      <c r="I71" s="2034">
        <v>100</v>
      </c>
      <c r="J71" s="31"/>
    </row>
    <row r="72" spans="1:10" s="293" customFormat="1">
      <c r="A72" s="30"/>
      <c r="B72" s="2282" t="s">
        <v>64</v>
      </c>
      <c r="C72" s="2282"/>
      <c r="D72" s="2282"/>
      <c r="E72" s="2282"/>
      <c r="F72" s="2282"/>
      <c r="G72" s="39"/>
      <c r="H72" s="39"/>
      <c r="I72" s="2033">
        <f>SUM(I30:I71)</f>
        <v>730</v>
      </c>
      <c r="J72" s="31"/>
    </row>
    <row r="73" spans="1:10" s="293" customFormat="1">
      <c r="A73" s="30"/>
      <c r="B73" s="598"/>
      <c r="C73" s="598"/>
      <c r="D73" s="39"/>
      <c r="E73" s="39"/>
      <c r="F73" s="39"/>
      <c r="G73" s="39"/>
      <c r="H73" s="39"/>
      <c r="I73" s="31"/>
      <c r="J73" s="31"/>
    </row>
    <row r="74" spans="1:10">
      <c r="C74" s="290"/>
      <c r="D74" s="2207"/>
      <c r="E74" s="2207"/>
      <c r="F74" s="2207"/>
      <c r="G74" s="580"/>
      <c r="H74" s="2207"/>
      <c r="I74" s="580"/>
      <c r="J74" s="580"/>
    </row>
    <row r="75" spans="1:10">
      <c r="C75" s="290"/>
      <c r="D75" s="316"/>
      <c r="E75" s="316"/>
      <c r="F75" s="316"/>
      <c r="G75" s="316"/>
      <c r="H75" s="316"/>
      <c r="I75" s="316"/>
      <c r="J75" s="316"/>
    </row>
    <row r="76" spans="1:10">
      <c r="D76" s="289"/>
      <c r="E76" s="289"/>
      <c r="F76" s="289"/>
      <c r="G76" s="289"/>
      <c r="H76" s="289"/>
      <c r="I76" s="289"/>
      <c r="J76" s="289"/>
    </row>
    <row r="77" spans="1:10">
      <c r="D77" s="289"/>
      <c r="E77" s="289"/>
      <c r="F77" s="289"/>
      <c r="G77" s="289"/>
      <c r="H77" s="289"/>
      <c r="I77" s="289"/>
      <c r="J77" s="289"/>
    </row>
    <row r="78" spans="1:10">
      <c r="D78" s="317"/>
      <c r="E78" s="317"/>
      <c r="F78" s="317"/>
      <c r="G78" s="317"/>
      <c r="H78" s="318"/>
      <c r="I78" s="317"/>
      <c r="J78" s="317"/>
    </row>
    <row r="79" spans="1:10">
      <c r="D79" s="319"/>
      <c r="E79" s="319"/>
      <c r="F79" s="319"/>
      <c r="G79" s="319"/>
      <c r="H79" s="319"/>
      <c r="I79" s="319"/>
      <c r="J79" s="319"/>
    </row>
    <row r="80" spans="1:10">
      <c r="D80" s="319"/>
      <c r="E80" s="319"/>
      <c r="F80" s="319"/>
      <c r="G80" s="319"/>
      <c r="H80" s="319"/>
      <c r="I80" s="319"/>
      <c r="J80" s="319"/>
    </row>
    <row r="81" spans="1:10">
      <c r="D81" s="289"/>
      <c r="E81" s="289"/>
      <c r="F81" s="289"/>
      <c r="G81" s="289"/>
      <c r="H81" s="289"/>
      <c r="I81" s="289"/>
      <c r="J81" s="289"/>
    </row>
    <row r="82" spans="1:10">
      <c r="D82" s="319"/>
      <c r="E82" s="319"/>
      <c r="F82" s="319"/>
      <c r="G82" s="319"/>
      <c r="H82" s="319"/>
      <c r="I82" s="319"/>
      <c r="J82" s="319"/>
    </row>
    <row r="83" spans="1:10">
      <c r="D83" s="289"/>
      <c r="E83" s="289"/>
      <c r="F83" s="289"/>
      <c r="G83" s="289"/>
      <c r="H83" s="289"/>
      <c r="I83" s="289"/>
      <c r="J83" s="289"/>
    </row>
    <row r="84" spans="1:10" s="289" customFormat="1">
      <c r="A84" s="287"/>
      <c r="B84" s="287"/>
      <c r="C84" s="287"/>
    </row>
    <row r="85" spans="1:10" s="289" customFormat="1">
      <c r="A85" s="287"/>
      <c r="B85" s="287"/>
      <c r="C85" s="287"/>
    </row>
    <row r="86" spans="1:10" s="289" customFormat="1">
      <c r="A86" s="287"/>
      <c r="B86" s="287"/>
      <c r="C86" s="287"/>
    </row>
  </sheetData>
  <autoFilter ref="A15:J73">
    <filterColumn colId="4"/>
    <filterColumn colId="5"/>
    <filterColumn colId="9"/>
  </autoFilter>
  <mergeCells count="47">
    <mergeCell ref="B61:F61"/>
    <mergeCell ref="B62:F62"/>
    <mergeCell ref="B63:F63"/>
    <mergeCell ref="B64:F64"/>
    <mergeCell ref="B71:F71"/>
    <mergeCell ref="B65:F65"/>
    <mergeCell ref="B66:F66"/>
    <mergeCell ref="B67:F67"/>
    <mergeCell ref="B68:F68"/>
    <mergeCell ref="B69:F69"/>
    <mergeCell ref="B56:F56"/>
    <mergeCell ref="B57:F57"/>
    <mergeCell ref="B58:F58"/>
    <mergeCell ref="B59:F59"/>
    <mergeCell ref="B60:F60"/>
    <mergeCell ref="B51:F51"/>
    <mergeCell ref="B52:F52"/>
    <mergeCell ref="B53:F53"/>
    <mergeCell ref="B54:F54"/>
    <mergeCell ref="B55:F55"/>
    <mergeCell ref="B46:F46"/>
    <mergeCell ref="B47:F47"/>
    <mergeCell ref="B48:F48"/>
    <mergeCell ref="B49:F49"/>
    <mergeCell ref="B50:F50"/>
    <mergeCell ref="B72:F72"/>
    <mergeCell ref="B30:F30"/>
    <mergeCell ref="B31:F31"/>
    <mergeCell ref="B32:F32"/>
    <mergeCell ref="B33:F33"/>
    <mergeCell ref="B34:F34"/>
    <mergeCell ref="B35:F35"/>
    <mergeCell ref="B36:F36"/>
    <mergeCell ref="B37:F37"/>
    <mergeCell ref="B38:F38"/>
    <mergeCell ref="B39:F39"/>
    <mergeCell ref="B40:F40"/>
    <mergeCell ref="B41:F41"/>
    <mergeCell ref="B42:F42"/>
    <mergeCell ref="B44:F44"/>
    <mergeCell ref="B45:F45"/>
    <mergeCell ref="B28:C28"/>
    <mergeCell ref="A1:I1"/>
    <mergeCell ref="A2:I2"/>
    <mergeCell ref="A3:I3"/>
    <mergeCell ref="B4:I4"/>
    <mergeCell ref="B14:I14"/>
  </mergeCells>
  <printOptions horizontalCentered="1"/>
  <pageMargins left="0.98425196850393704" right="0.39370078740157483" top="0.59055118110236227" bottom="3.7401574803149606" header="0.51181102362204722" footer="3.5433070866141736"/>
  <pageSetup paperSize="9" scale="90" firstPageNumber="8" orientation="portrait" blackAndWhite="1" useFirstPageNumber="1" r:id="rId1"/>
  <headerFooter alignWithMargins="0">
    <oddHeader xml:space="preserve">&amp;C   </oddHeader>
    <oddFooter>&amp;C&amp;"Times New Roman,Bold"&amp;P</oddFooter>
  </headerFooter>
  <rowBreaks count="1" manualBreakCount="1">
    <brk id="42" max="9" man="1"/>
  </rowBreaks>
  <drawing r:id="rId2"/>
</worksheet>
</file>

<file path=xl/worksheets/sheet8.xml><?xml version="1.0" encoding="utf-8"?>
<worksheet xmlns="http://schemas.openxmlformats.org/spreadsheetml/2006/main" xmlns:r="http://schemas.openxmlformats.org/officeDocument/2006/relationships">
  <sheetPr syncVertical="1" syncRef="A193" transitionEvaluation="1" codeName="Sheet11"/>
  <dimension ref="A1:W329"/>
  <sheetViews>
    <sheetView view="pageBreakPreview" topLeftCell="A193" zoomScale="90" zoomScaleNormal="130" zoomScaleSheetLayoutView="90" workbookViewId="0">
      <selection activeCell="I1" sqref="I1:S1048576"/>
    </sheetView>
  </sheetViews>
  <sheetFormatPr defaultColWidth="9.140625" defaultRowHeight="12.75"/>
  <cols>
    <col min="1" max="1" width="6.42578125" style="1204" customWidth="1"/>
    <col min="2" max="2" width="8.140625" style="453" customWidth="1"/>
    <col min="3" max="3" width="42.28515625" style="937" customWidth="1"/>
    <col min="4" max="4" width="10.42578125" style="289" customWidth="1"/>
    <col min="5" max="5" width="9.42578125" style="289" customWidth="1"/>
    <col min="6" max="6" width="11.7109375" style="287" customWidth="1"/>
    <col min="7" max="7" width="11.5703125" style="287" customWidth="1"/>
    <col min="8" max="8" width="3.42578125" style="1111" customWidth="1"/>
    <col min="9" max="12" width="5.7109375" style="461" customWidth="1"/>
    <col min="13" max="13" width="9.7109375" style="764" customWidth="1"/>
    <col min="14" max="15" width="5.7109375" style="461" customWidth="1"/>
    <col min="16" max="17" width="5.7109375" style="290" customWidth="1"/>
    <col min="18" max="18" width="10.28515625" style="764" customWidth="1"/>
    <col min="19" max="22" width="9.140625" style="287" customWidth="1"/>
    <col min="23" max="23" width="9.140625" style="288" customWidth="1"/>
    <col min="24" max="26" width="9.140625" style="287" customWidth="1"/>
    <col min="27" max="16384" width="9.140625" style="287"/>
  </cols>
  <sheetData>
    <row r="1" spans="1:23" ht="14.1" customHeight="1">
      <c r="A1" s="1709"/>
      <c r="B1" s="2285" t="s">
        <v>50</v>
      </c>
      <c r="C1" s="2285"/>
      <c r="D1" s="2285"/>
      <c r="E1" s="2285"/>
      <c r="F1" s="2285"/>
      <c r="G1" s="2285"/>
      <c r="H1" s="1702"/>
    </row>
    <row r="2" spans="1:23" ht="14.1" customHeight="1">
      <c r="A2" s="1709"/>
      <c r="B2" s="2285" t="s">
        <v>51</v>
      </c>
      <c r="C2" s="2285"/>
      <c r="D2" s="2285"/>
      <c r="E2" s="2285"/>
      <c r="F2" s="2285"/>
      <c r="G2" s="2285"/>
      <c r="H2" s="1702"/>
    </row>
    <row r="3" spans="1:23" s="464" customFormat="1" ht="14.45" customHeight="1">
      <c r="A3" s="2286" t="s">
        <v>981</v>
      </c>
      <c r="B3" s="2286"/>
      <c r="C3" s="2286"/>
      <c r="D3" s="2286"/>
      <c r="E3" s="2286"/>
      <c r="F3" s="2286"/>
      <c r="G3" s="2286"/>
      <c r="H3" s="1982"/>
      <c r="I3" s="1991"/>
      <c r="J3" s="1991"/>
      <c r="K3" s="1991"/>
      <c r="L3" s="1991"/>
      <c r="M3" s="1992"/>
      <c r="N3" s="1991"/>
      <c r="O3" s="1991"/>
      <c r="P3" s="1991"/>
      <c r="Q3" s="1991"/>
      <c r="R3" s="1992"/>
      <c r="W3" s="1993"/>
    </row>
    <row r="4" spans="1:23" ht="9.6" customHeight="1">
      <c r="A4" s="1171"/>
      <c r="B4" s="2287"/>
      <c r="C4" s="2287"/>
      <c r="D4" s="2287"/>
      <c r="E4" s="2287"/>
      <c r="F4" s="2287"/>
      <c r="G4" s="2287"/>
      <c r="H4" s="1714"/>
    </row>
    <row r="5" spans="1:23">
      <c r="A5" s="1171"/>
      <c r="B5" s="1172"/>
      <c r="C5" s="1172"/>
      <c r="D5" s="1173"/>
      <c r="E5" s="1174" t="s">
        <v>13</v>
      </c>
      <c r="F5" s="1174" t="s">
        <v>14</v>
      </c>
      <c r="G5" s="1174" t="s">
        <v>134</v>
      </c>
      <c r="H5" s="1181"/>
    </row>
    <row r="6" spans="1:23">
      <c r="A6" s="1171"/>
      <c r="B6" s="1182" t="s">
        <v>15</v>
      </c>
      <c r="C6" s="1172" t="s">
        <v>16</v>
      </c>
      <c r="D6" s="1177" t="s">
        <v>65</v>
      </c>
      <c r="E6" s="1178">
        <v>6142116</v>
      </c>
      <c r="F6" s="1178">
        <v>321966</v>
      </c>
      <c r="G6" s="1178">
        <v>6464082</v>
      </c>
      <c r="H6" s="1177"/>
    </row>
    <row r="7" spans="1:23">
      <c r="A7" s="1171"/>
      <c r="B7" s="1182" t="s">
        <v>506</v>
      </c>
      <c r="C7" s="1172" t="s">
        <v>504</v>
      </c>
      <c r="D7" s="1177" t="s">
        <v>65</v>
      </c>
      <c r="E7" s="1377">
        <v>10171</v>
      </c>
      <c r="F7" s="1272">
        <v>256631</v>
      </c>
      <c r="G7" s="1178">
        <v>266802</v>
      </c>
      <c r="H7" s="1181"/>
    </row>
    <row r="8" spans="1:23">
      <c r="A8" s="1171"/>
      <c r="B8" s="1176" t="s">
        <v>503</v>
      </c>
      <c r="C8" s="1180" t="s">
        <v>18</v>
      </c>
      <c r="D8" s="1181"/>
      <c r="E8" s="1232"/>
      <c r="F8" s="1378"/>
      <c r="G8" s="1175"/>
      <c r="H8" s="1181"/>
    </row>
    <row r="9" spans="1:23">
      <c r="A9" s="1171"/>
      <c r="B9" s="1176"/>
      <c r="C9" s="1180" t="s">
        <v>130</v>
      </c>
      <c r="D9" s="1181" t="s">
        <v>65</v>
      </c>
      <c r="E9" s="1232">
        <v>268360</v>
      </c>
      <c r="F9" s="1378">
        <v>261654</v>
      </c>
      <c r="G9" s="1175">
        <v>530014</v>
      </c>
      <c r="H9" s="1181"/>
    </row>
    <row r="10" spans="1:23">
      <c r="A10" s="1171"/>
      <c r="B10" s="1182" t="s">
        <v>64</v>
      </c>
      <c r="C10" s="1172" t="s">
        <v>505</v>
      </c>
      <c r="D10" s="1183" t="s">
        <v>65</v>
      </c>
      <c r="E10" s="1184">
        <v>6420647</v>
      </c>
      <c r="F10" s="1184">
        <v>840251</v>
      </c>
      <c r="G10" s="1184">
        <v>7260898</v>
      </c>
      <c r="H10" s="1177"/>
    </row>
    <row r="11" spans="1:23" ht="8.4499999999999993" customHeight="1">
      <c r="A11" s="1171"/>
      <c r="B11" s="1176"/>
      <c r="C11" s="1172"/>
      <c r="D11" s="1185"/>
      <c r="E11" s="1185"/>
      <c r="F11" s="1177"/>
      <c r="G11" s="1185"/>
      <c r="H11" s="1177"/>
    </row>
    <row r="12" spans="1:23">
      <c r="A12" s="1178"/>
      <c r="B12" s="1179" t="s">
        <v>508</v>
      </c>
      <c r="C12" s="1172" t="s">
        <v>33</v>
      </c>
      <c r="D12" s="1185"/>
      <c r="E12" s="1185"/>
      <c r="F12" s="1186"/>
      <c r="G12" s="1172"/>
      <c r="H12" s="1186"/>
    </row>
    <row r="13" spans="1:23" s="1" customFormat="1">
      <c r="A13" s="30"/>
      <c r="B13" s="593"/>
      <c r="C13" s="593"/>
      <c r="D13" s="593"/>
      <c r="E13" s="593"/>
      <c r="F13" s="593"/>
      <c r="G13" s="593"/>
      <c r="H13" s="560"/>
    </row>
    <row r="14" spans="1:23" s="1" customFormat="1" ht="13.5" thickBot="1">
      <c r="A14" s="44"/>
      <c r="B14" s="2262" t="s">
        <v>122</v>
      </c>
      <c r="C14" s="2262"/>
      <c r="D14" s="2262"/>
      <c r="E14" s="2262"/>
      <c r="F14" s="2262"/>
      <c r="G14" s="2262"/>
      <c r="H14" s="560"/>
    </row>
    <row r="15" spans="1:23" s="1" customFormat="1" ht="14.25" thickTop="1" thickBot="1">
      <c r="A15" s="44"/>
      <c r="B15" s="228"/>
      <c r="C15" s="228" t="s">
        <v>34</v>
      </c>
      <c r="D15" s="228"/>
      <c r="E15" s="228"/>
      <c r="F15" s="228"/>
      <c r="G15" s="45" t="s">
        <v>770</v>
      </c>
      <c r="H15" s="39"/>
    </row>
    <row r="16" spans="1:23" ht="13.15" customHeight="1" thickTop="1">
      <c r="A16" s="1709"/>
      <c r="B16" s="314"/>
      <c r="C16" s="346" t="s">
        <v>68</v>
      </c>
      <c r="D16" s="1187"/>
      <c r="E16" s="892"/>
      <c r="F16" s="892"/>
      <c r="G16" s="1188"/>
      <c r="H16" s="1450"/>
      <c r="I16" s="355"/>
      <c r="J16" s="287"/>
      <c r="K16" s="287"/>
      <c r="L16" s="288"/>
      <c r="M16" s="287"/>
      <c r="N16" s="287"/>
      <c r="O16" s="287"/>
      <c r="P16" s="287"/>
      <c r="Q16" s="288"/>
      <c r="R16" s="287"/>
      <c r="W16" s="287"/>
    </row>
    <row r="17" spans="1:23" ht="13.15" customHeight="1">
      <c r="A17" s="107" t="s">
        <v>69</v>
      </c>
      <c r="B17" s="1371">
        <v>2059</v>
      </c>
      <c r="C17" s="140" t="s">
        <v>145</v>
      </c>
      <c r="D17" s="1187"/>
      <c r="E17" s="892"/>
      <c r="F17" s="892"/>
      <c r="G17" s="1188"/>
      <c r="H17" s="1450"/>
      <c r="I17" s="355"/>
      <c r="J17" s="287"/>
      <c r="K17" s="287"/>
      <c r="L17" s="288"/>
      <c r="M17" s="287"/>
      <c r="N17" s="287"/>
      <c r="O17" s="287"/>
      <c r="P17" s="287"/>
      <c r="Q17" s="288"/>
      <c r="R17" s="287"/>
      <c r="W17" s="287"/>
    </row>
    <row r="18" spans="1:23" ht="13.15" customHeight="1">
      <c r="A18" s="1372"/>
      <c r="B18" s="1373">
        <v>60</v>
      </c>
      <c r="C18" s="1572" t="s">
        <v>56</v>
      </c>
      <c r="D18" s="1187"/>
      <c r="E18" s="892"/>
      <c r="F18" s="892"/>
      <c r="G18" s="1188"/>
      <c r="H18" s="1450"/>
      <c r="I18" s="355"/>
      <c r="J18" s="287"/>
      <c r="K18" s="287"/>
      <c r="L18" s="288"/>
      <c r="M18" s="287"/>
      <c r="N18" s="287"/>
      <c r="O18" s="287"/>
      <c r="P18" s="287"/>
      <c r="Q18" s="288"/>
      <c r="R18" s="287"/>
      <c r="W18" s="287"/>
    </row>
    <row r="19" spans="1:23" ht="13.15" customHeight="1">
      <c r="A19" s="1372"/>
      <c r="B19" s="1375">
        <v>60.052999999999997</v>
      </c>
      <c r="C19" s="1572" t="s">
        <v>138</v>
      </c>
      <c r="D19" s="1187"/>
      <c r="E19" s="892"/>
      <c r="F19" s="892"/>
      <c r="G19" s="1188"/>
      <c r="H19" s="1450"/>
      <c r="I19" s="355"/>
      <c r="J19" s="287"/>
      <c r="K19" s="287"/>
      <c r="L19" s="288"/>
      <c r="M19" s="287"/>
      <c r="N19" s="287"/>
      <c r="O19" s="287"/>
      <c r="P19" s="287"/>
      <c r="Q19" s="288"/>
      <c r="R19" s="287"/>
      <c r="W19" s="287"/>
    </row>
    <row r="20" spans="1:23" ht="13.15" customHeight="1">
      <c r="A20" s="1372"/>
      <c r="B20" s="869">
        <v>60</v>
      </c>
      <c r="C20" s="136" t="s">
        <v>545</v>
      </c>
      <c r="D20" s="1187"/>
      <c r="E20" s="892"/>
      <c r="F20" s="892"/>
      <c r="G20" s="1188"/>
      <c r="H20" s="1450"/>
      <c r="I20" s="355"/>
      <c r="J20" s="287"/>
      <c r="K20" s="287"/>
      <c r="L20" s="288"/>
      <c r="M20" s="287"/>
      <c r="N20" s="287"/>
      <c r="O20" s="287"/>
      <c r="P20" s="287"/>
      <c r="Q20" s="288"/>
      <c r="R20" s="287"/>
      <c r="W20" s="287"/>
    </row>
    <row r="21" spans="1:23" ht="13.15" customHeight="1">
      <c r="A21" s="1372"/>
      <c r="B21" s="869">
        <v>77</v>
      </c>
      <c r="C21" s="1572" t="s">
        <v>698</v>
      </c>
      <c r="D21" s="1187"/>
      <c r="E21" s="892"/>
      <c r="F21" s="892"/>
      <c r="G21" s="1188"/>
      <c r="H21" s="1450"/>
      <c r="I21" s="355"/>
      <c r="J21" s="287"/>
      <c r="K21" s="287"/>
      <c r="L21" s="288"/>
      <c r="M21" s="287"/>
      <c r="N21" s="287"/>
      <c r="O21" s="287"/>
      <c r="P21" s="287"/>
      <c r="Q21" s="288"/>
      <c r="R21" s="287"/>
      <c r="W21" s="287"/>
    </row>
    <row r="22" spans="1:23" ht="13.15" customHeight="1">
      <c r="A22" s="1372"/>
      <c r="B22" s="869" t="s">
        <v>546</v>
      </c>
      <c r="C22" s="136" t="s">
        <v>301</v>
      </c>
      <c r="D22" s="1187"/>
      <c r="E22" s="315"/>
      <c r="F22" s="586"/>
      <c r="G22" s="931">
        <v>3400</v>
      </c>
      <c r="H22" s="1450" t="s">
        <v>246</v>
      </c>
      <c r="I22" s="355"/>
      <c r="J22" s="287"/>
      <c r="K22" s="287"/>
      <c r="L22" s="288"/>
      <c r="M22" s="287"/>
      <c r="N22" s="287"/>
      <c r="O22" s="287"/>
      <c r="P22" s="287"/>
      <c r="Q22" s="288"/>
      <c r="R22" s="287"/>
      <c r="W22" s="287"/>
    </row>
    <row r="23" spans="1:23" ht="13.15" customHeight="1">
      <c r="A23" s="1372" t="s">
        <v>64</v>
      </c>
      <c r="B23" s="869">
        <v>77</v>
      </c>
      <c r="C23" s="1572" t="s">
        <v>698</v>
      </c>
      <c r="D23" s="1187"/>
      <c r="E23" s="306"/>
      <c r="F23" s="586"/>
      <c r="G23" s="931">
        <v>3400</v>
      </c>
      <c r="H23" s="1450"/>
      <c r="I23" s="355"/>
      <c r="J23" s="287"/>
      <c r="K23" s="287"/>
      <c r="L23" s="288"/>
      <c r="M23" s="287"/>
      <c r="N23" s="287"/>
      <c r="O23" s="287"/>
      <c r="P23" s="287"/>
      <c r="Q23" s="288"/>
      <c r="R23" s="287"/>
      <c r="W23" s="287"/>
    </row>
    <row r="24" spans="1:23" ht="13.15" customHeight="1">
      <c r="A24" s="1372" t="s">
        <v>64</v>
      </c>
      <c r="B24" s="869">
        <v>60</v>
      </c>
      <c r="C24" s="136" t="s">
        <v>545</v>
      </c>
      <c r="D24" s="1187"/>
      <c r="E24" s="306"/>
      <c r="F24" s="586"/>
      <c r="G24" s="931">
        <v>3400</v>
      </c>
      <c r="H24" s="1450"/>
      <c r="I24" s="355"/>
      <c r="J24" s="287"/>
      <c r="K24" s="287"/>
      <c r="L24" s="288"/>
      <c r="M24" s="287"/>
      <c r="N24" s="287"/>
      <c r="O24" s="287"/>
      <c r="P24" s="287"/>
      <c r="Q24" s="288"/>
      <c r="R24" s="287"/>
      <c r="W24" s="287"/>
    </row>
    <row r="25" spans="1:23" ht="13.15" customHeight="1">
      <c r="A25" s="1374" t="s">
        <v>64</v>
      </c>
      <c r="B25" s="1376">
        <v>60.052999999999997</v>
      </c>
      <c r="C25" s="1572" t="s">
        <v>138</v>
      </c>
      <c r="D25" s="1187"/>
      <c r="E25" s="306"/>
      <c r="F25" s="586"/>
      <c r="G25" s="931">
        <v>3400</v>
      </c>
      <c r="H25" s="1450"/>
      <c r="I25" s="355"/>
      <c r="J25" s="287"/>
      <c r="K25" s="287"/>
      <c r="L25" s="288"/>
      <c r="M25" s="287"/>
      <c r="N25" s="287"/>
      <c r="O25" s="287"/>
      <c r="P25" s="287"/>
      <c r="Q25" s="288"/>
      <c r="R25" s="287"/>
      <c r="W25" s="287"/>
    </row>
    <row r="26" spans="1:23" ht="13.15" customHeight="1">
      <c r="A26" s="1374" t="s">
        <v>64</v>
      </c>
      <c r="B26" s="161">
        <v>60</v>
      </c>
      <c r="C26" s="1572" t="s">
        <v>56</v>
      </c>
      <c r="D26" s="1187"/>
      <c r="E26" s="306"/>
      <c r="F26" s="586"/>
      <c r="G26" s="1075">
        <v>3400</v>
      </c>
      <c r="H26" s="1450"/>
      <c r="I26" s="355"/>
      <c r="J26" s="287"/>
      <c r="K26" s="287"/>
      <c r="L26" s="288"/>
      <c r="M26" s="287"/>
      <c r="N26" s="287"/>
      <c r="O26" s="287"/>
      <c r="P26" s="287"/>
      <c r="Q26" s="288"/>
      <c r="R26" s="287"/>
      <c r="W26" s="287"/>
    </row>
    <row r="27" spans="1:23" ht="10.9" customHeight="1">
      <c r="A27" s="1374"/>
      <c r="B27" s="161"/>
      <c r="C27" s="1572"/>
      <c r="D27" s="1187"/>
      <c r="E27" s="315"/>
      <c r="F27" s="586"/>
      <c r="G27" s="306"/>
      <c r="H27" s="1450"/>
      <c r="I27" s="355"/>
      <c r="J27" s="287"/>
      <c r="K27" s="287"/>
      <c r="L27" s="288"/>
      <c r="M27" s="287"/>
      <c r="N27" s="287"/>
      <c r="O27" s="287"/>
      <c r="P27" s="287"/>
      <c r="Q27" s="288"/>
      <c r="R27" s="287"/>
      <c r="W27" s="287"/>
    </row>
    <row r="28" spans="1:23" ht="13.15" customHeight="1">
      <c r="A28" s="1374"/>
      <c r="B28" s="869">
        <v>61</v>
      </c>
      <c r="C28" s="136" t="s">
        <v>307</v>
      </c>
      <c r="D28" s="1187"/>
      <c r="E28" s="315"/>
      <c r="F28" s="586"/>
      <c r="G28" s="306"/>
      <c r="H28" s="1450"/>
      <c r="I28" s="355"/>
      <c r="J28" s="287"/>
      <c r="K28" s="287"/>
      <c r="L28" s="288"/>
      <c r="M28" s="287"/>
      <c r="N28" s="287"/>
      <c r="O28" s="287"/>
      <c r="P28" s="287"/>
      <c r="Q28" s="288"/>
      <c r="R28" s="287"/>
      <c r="W28" s="287"/>
    </row>
    <row r="29" spans="1:23" ht="13.15" customHeight="1">
      <c r="A29" s="1374"/>
      <c r="B29" s="869">
        <v>77</v>
      </c>
      <c r="C29" s="1572" t="s">
        <v>698</v>
      </c>
      <c r="D29" s="1187"/>
      <c r="E29" s="315"/>
      <c r="F29" s="586"/>
      <c r="G29" s="306"/>
      <c r="H29" s="1450"/>
      <c r="I29" s="355"/>
      <c r="J29" s="287"/>
      <c r="K29" s="287"/>
      <c r="L29" s="288"/>
      <c r="M29" s="287"/>
      <c r="N29" s="287"/>
      <c r="O29" s="287"/>
      <c r="P29" s="287"/>
      <c r="Q29" s="288"/>
      <c r="R29" s="287"/>
      <c r="W29" s="287"/>
    </row>
    <row r="30" spans="1:23" ht="13.15" customHeight="1">
      <c r="A30" s="1374"/>
      <c r="B30" s="869" t="s">
        <v>699</v>
      </c>
      <c r="C30" s="1572" t="s">
        <v>142</v>
      </c>
      <c r="D30" s="1187"/>
      <c r="E30" s="315"/>
      <c r="F30" s="586"/>
      <c r="G30" s="931">
        <v>1000</v>
      </c>
      <c r="H30" s="1450" t="s">
        <v>248</v>
      </c>
      <c r="I30" s="355"/>
      <c r="J30" s="287"/>
      <c r="K30" s="287"/>
      <c r="L30" s="288"/>
      <c r="M30" s="287"/>
      <c r="N30" s="287"/>
      <c r="O30" s="287"/>
      <c r="P30" s="287"/>
      <c r="Q30" s="288"/>
      <c r="R30" s="287"/>
      <c r="W30" s="287"/>
    </row>
    <row r="31" spans="1:23" ht="13.15" customHeight="1">
      <c r="A31" s="1374" t="s">
        <v>64</v>
      </c>
      <c r="B31" s="869">
        <v>77</v>
      </c>
      <c r="C31" s="1572" t="s">
        <v>698</v>
      </c>
      <c r="D31" s="1187"/>
      <c r="E31" s="315"/>
      <c r="F31" s="586"/>
      <c r="G31" s="1258">
        <v>1000</v>
      </c>
      <c r="H31" s="1450"/>
      <c r="I31" s="355"/>
      <c r="J31" s="287"/>
      <c r="K31" s="287"/>
      <c r="L31" s="288"/>
      <c r="M31" s="287"/>
      <c r="N31" s="287"/>
      <c r="O31" s="287"/>
      <c r="P31" s="287"/>
      <c r="Q31" s="288"/>
      <c r="R31" s="287"/>
      <c r="W31" s="287"/>
    </row>
    <row r="32" spans="1:23" ht="13.15" customHeight="1">
      <c r="A32" s="1374" t="s">
        <v>64</v>
      </c>
      <c r="B32" s="869">
        <v>61</v>
      </c>
      <c r="C32" s="136" t="s">
        <v>307</v>
      </c>
      <c r="D32" s="1187"/>
      <c r="E32" s="315"/>
      <c r="F32" s="586"/>
      <c r="G32" s="1258">
        <v>1000</v>
      </c>
      <c r="H32" s="1450"/>
      <c r="I32" s="355"/>
      <c r="J32" s="287"/>
      <c r="K32" s="287"/>
      <c r="L32" s="288"/>
      <c r="M32" s="287"/>
      <c r="N32" s="287"/>
      <c r="O32" s="287"/>
      <c r="P32" s="287"/>
      <c r="Q32" s="288"/>
      <c r="R32" s="287"/>
      <c r="W32" s="287"/>
    </row>
    <row r="33" spans="1:23" ht="13.15" customHeight="1">
      <c r="A33" s="1704" t="s">
        <v>64</v>
      </c>
      <c r="B33" s="160">
        <v>2059</v>
      </c>
      <c r="C33" s="140" t="s">
        <v>145</v>
      </c>
      <c r="D33" s="1187"/>
      <c r="E33" s="315"/>
      <c r="F33" s="586"/>
      <c r="G33" s="1258">
        <v>4400</v>
      </c>
      <c r="H33" s="1450"/>
      <c r="I33" s="355"/>
      <c r="J33" s="287"/>
      <c r="K33" s="287"/>
      <c r="L33" s="288"/>
      <c r="M33" s="287"/>
      <c r="N33" s="287"/>
      <c r="O33" s="287"/>
      <c r="P33" s="287"/>
      <c r="Q33" s="288"/>
      <c r="R33" s="287"/>
      <c r="W33" s="287"/>
    </row>
    <row r="34" spans="1:23" ht="9.6" customHeight="1">
      <c r="A34" s="1709"/>
      <c r="B34" s="314"/>
      <c r="C34" s="1026"/>
      <c r="D34" s="1187"/>
      <c r="E34" s="892"/>
      <c r="F34" s="892"/>
      <c r="G34" s="1188"/>
      <c r="H34" s="1450"/>
      <c r="I34" s="355"/>
      <c r="J34" s="287"/>
      <c r="K34" s="287"/>
      <c r="L34" s="288"/>
      <c r="M34" s="287"/>
      <c r="N34" s="287"/>
      <c r="O34" s="287"/>
      <c r="P34" s="287"/>
      <c r="Q34" s="288"/>
      <c r="R34" s="287"/>
      <c r="W34" s="287"/>
    </row>
    <row r="35" spans="1:23" ht="13.15" customHeight="1">
      <c r="A35" s="1709"/>
      <c r="B35" s="459">
        <v>2202</v>
      </c>
      <c r="C35" s="346" t="s">
        <v>52</v>
      </c>
      <c r="D35" s="1187"/>
      <c r="E35" s="892"/>
      <c r="F35" s="892"/>
      <c r="G35" s="1188"/>
      <c r="H35" s="1450"/>
      <c r="I35" s="355"/>
      <c r="J35" s="287"/>
      <c r="K35" s="287"/>
      <c r="L35" s="288"/>
      <c r="M35" s="287"/>
      <c r="N35" s="287"/>
      <c r="O35" s="287"/>
      <c r="P35" s="287"/>
      <c r="Q35" s="288"/>
      <c r="R35" s="287"/>
      <c r="W35" s="287"/>
    </row>
    <row r="36" spans="1:23" ht="13.15" customHeight="1">
      <c r="A36" s="1709"/>
      <c r="B36" s="1023">
        <v>1</v>
      </c>
      <c r="C36" s="1708" t="s">
        <v>434</v>
      </c>
      <c r="D36" s="1187"/>
      <c r="E36" s="892"/>
      <c r="F36" s="892"/>
      <c r="G36" s="1188"/>
      <c r="H36" s="1450"/>
      <c r="I36" s="355"/>
      <c r="J36" s="287"/>
      <c r="K36" s="287"/>
      <c r="L36" s="288"/>
      <c r="M36" s="287"/>
      <c r="N36" s="287"/>
      <c r="O36" s="287"/>
      <c r="P36" s="287"/>
      <c r="Q36" s="288"/>
      <c r="R36" s="287"/>
      <c r="W36" s="287"/>
    </row>
    <row r="37" spans="1:23" ht="13.15" customHeight="1">
      <c r="A37" s="1709"/>
      <c r="B37" s="1233">
        <v>1.101</v>
      </c>
      <c r="C37" s="88" t="s">
        <v>673</v>
      </c>
      <c r="D37" s="1187"/>
      <c r="E37" s="892"/>
      <c r="F37" s="633"/>
      <c r="G37" s="1188"/>
      <c r="H37" s="1450"/>
      <c r="I37" s="355"/>
      <c r="J37" s="287"/>
      <c r="K37" s="287"/>
      <c r="L37" s="288"/>
      <c r="M37" s="287"/>
      <c r="N37" s="287"/>
      <c r="O37" s="287"/>
      <c r="P37" s="287"/>
      <c r="Q37" s="288"/>
      <c r="R37" s="287"/>
      <c r="W37" s="287"/>
    </row>
    <row r="38" spans="1:23" ht="13.15" customHeight="1">
      <c r="A38" s="1704"/>
      <c r="B38" s="81">
        <v>62</v>
      </c>
      <c r="C38" s="1705" t="s">
        <v>674</v>
      </c>
      <c r="D38" s="1187"/>
      <c r="E38" s="892"/>
      <c r="F38" s="633"/>
      <c r="G38" s="1188"/>
      <c r="H38" s="1450"/>
      <c r="I38" s="355"/>
      <c r="J38" s="287"/>
      <c r="K38" s="287"/>
      <c r="L38" s="288"/>
      <c r="M38" s="287"/>
      <c r="N38" s="287"/>
      <c r="O38" s="287"/>
      <c r="P38" s="287"/>
      <c r="Q38" s="288"/>
      <c r="R38" s="287"/>
      <c r="W38" s="287"/>
    </row>
    <row r="39" spans="1:23" ht="13.15" customHeight="1">
      <c r="A39" s="1704"/>
      <c r="B39" s="106" t="s">
        <v>207</v>
      </c>
      <c r="C39" s="1705" t="s">
        <v>675</v>
      </c>
      <c r="D39" s="1187"/>
      <c r="E39" s="315"/>
      <c r="F39" s="586"/>
      <c r="G39" s="931">
        <v>8082</v>
      </c>
      <c r="H39" s="1715" t="s">
        <v>255</v>
      </c>
      <c r="I39" s="355"/>
      <c r="J39" s="287"/>
      <c r="K39" s="287"/>
      <c r="L39" s="288"/>
      <c r="M39" s="287"/>
      <c r="N39" s="287"/>
      <c r="O39" s="287"/>
      <c r="P39" s="287"/>
      <c r="Q39" s="288"/>
      <c r="R39" s="287"/>
      <c r="W39" s="287"/>
    </row>
    <row r="40" spans="1:23" ht="13.15" customHeight="1">
      <c r="A40" s="1704" t="s">
        <v>64</v>
      </c>
      <c r="B40" s="81">
        <v>62</v>
      </c>
      <c r="C40" s="1705" t="s">
        <v>674</v>
      </c>
      <c r="D40" s="1187"/>
      <c r="E40" s="315"/>
      <c r="F40" s="586"/>
      <c r="G40" s="1258">
        <v>8082</v>
      </c>
      <c r="H40" s="1450"/>
      <c r="I40" s="355"/>
      <c r="J40" s="287"/>
      <c r="K40" s="287"/>
      <c r="L40" s="288"/>
      <c r="M40" s="287"/>
      <c r="N40" s="287"/>
      <c r="O40" s="287"/>
      <c r="P40" s="287"/>
      <c r="Q40" s="288"/>
      <c r="R40" s="287"/>
      <c r="W40" s="287"/>
    </row>
    <row r="41" spans="1:23" ht="13.15" customHeight="1">
      <c r="A41" s="1704" t="s">
        <v>64</v>
      </c>
      <c r="B41" s="1233">
        <v>1.101</v>
      </c>
      <c r="C41" s="88" t="s">
        <v>673</v>
      </c>
      <c r="D41" s="1187"/>
      <c r="E41" s="315"/>
      <c r="F41" s="586"/>
      <c r="G41" s="1258">
        <v>8082</v>
      </c>
      <c r="H41" s="1450"/>
      <c r="I41" s="355"/>
      <c r="J41" s="287"/>
      <c r="K41" s="287"/>
      <c r="L41" s="288"/>
      <c r="M41" s="287"/>
      <c r="N41" s="287"/>
      <c r="O41" s="287"/>
      <c r="P41" s="287"/>
      <c r="Q41" s="288"/>
      <c r="R41" s="287"/>
      <c r="W41" s="287"/>
    </row>
    <row r="42" spans="1:23" ht="8.4499999999999993" customHeight="1">
      <c r="A42" s="1704"/>
      <c r="B42" s="1233"/>
      <c r="C42" s="88"/>
      <c r="D42" s="1187"/>
      <c r="E42" s="315"/>
      <c r="F42" s="586"/>
      <c r="G42" s="315"/>
      <c r="H42" s="1450"/>
      <c r="I42" s="355"/>
      <c r="J42" s="287"/>
      <c r="K42" s="287"/>
      <c r="L42" s="288"/>
      <c r="M42" s="287"/>
      <c r="N42" s="287"/>
      <c r="O42" s="287"/>
      <c r="P42" s="287"/>
      <c r="Q42" s="288"/>
      <c r="R42" s="287"/>
      <c r="W42" s="287"/>
    </row>
    <row r="43" spans="1:23" ht="13.15" customHeight="1">
      <c r="A43" s="1709"/>
      <c r="B43" s="1024">
        <v>1.107</v>
      </c>
      <c r="C43" s="346" t="s">
        <v>436</v>
      </c>
      <c r="D43" s="1187"/>
      <c r="E43" s="892"/>
      <c r="F43" s="586"/>
      <c r="G43" s="1188"/>
      <c r="H43" s="1450"/>
      <c r="I43" s="355"/>
      <c r="J43" s="287"/>
      <c r="K43" s="287"/>
      <c r="L43" s="288"/>
      <c r="M43" s="287"/>
      <c r="N43" s="287"/>
      <c r="O43" s="287"/>
      <c r="P43" s="287"/>
      <c r="Q43" s="288"/>
      <c r="R43" s="287"/>
      <c r="W43" s="287"/>
    </row>
    <row r="44" spans="1:23" ht="13.15" customHeight="1">
      <c r="A44" s="1704"/>
      <c r="B44" s="81">
        <v>68</v>
      </c>
      <c r="C44" s="1705" t="s">
        <v>676</v>
      </c>
      <c r="D44" s="1187"/>
      <c r="E44" s="315"/>
      <c r="F44" s="586"/>
      <c r="G44" s="315"/>
      <c r="H44" s="1450"/>
      <c r="I44" s="355"/>
      <c r="J44" s="287"/>
      <c r="K44" s="287"/>
      <c r="L44" s="288"/>
      <c r="M44" s="287"/>
      <c r="N44" s="287"/>
      <c r="O44" s="287"/>
      <c r="P44" s="287"/>
      <c r="Q44" s="288"/>
      <c r="R44" s="287"/>
      <c r="W44" s="287"/>
    </row>
    <row r="45" spans="1:23" ht="13.15" customHeight="1">
      <c r="A45" s="1704"/>
      <c r="B45" s="81" t="s">
        <v>677</v>
      </c>
      <c r="C45" s="1705" t="s">
        <v>125</v>
      </c>
      <c r="D45" s="1187"/>
      <c r="E45" s="315"/>
      <c r="F45" s="586"/>
      <c r="G45" s="1258">
        <v>620</v>
      </c>
      <c r="H45" s="1450" t="s">
        <v>254</v>
      </c>
      <c r="I45" s="355"/>
      <c r="J45" s="287"/>
      <c r="K45" s="287"/>
      <c r="L45" s="288"/>
      <c r="M45" s="287"/>
      <c r="N45" s="287"/>
      <c r="O45" s="287"/>
      <c r="P45" s="287"/>
      <c r="Q45" s="288"/>
      <c r="R45" s="287"/>
      <c r="W45" s="287"/>
    </row>
    <row r="46" spans="1:23" ht="13.15" customHeight="1">
      <c r="A46" s="1978" t="s">
        <v>64</v>
      </c>
      <c r="B46" s="81">
        <v>68</v>
      </c>
      <c r="C46" s="1979" t="s">
        <v>676</v>
      </c>
      <c r="D46" s="1187"/>
      <c r="E46" s="315"/>
      <c r="F46" s="586"/>
      <c r="G46" s="1258">
        <v>620</v>
      </c>
      <c r="H46" s="1450"/>
      <c r="I46" s="355"/>
      <c r="J46" s="287"/>
      <c r="K46" s="287"/>
      <c r="L46" s="288"/>
      <c r="M46" s="287"/>
      <c r="N46" s="287"/>
      <c r="O46" s="287"/>
      <c r="P46" s="287"/>
      <c r="Q46" s="288"/>
      <c r="R46" s="287"/>
      <c r="W46" s="287"/>
    </row>
    <row r="47" spans="1:23">
      <c r="A47" s="165" t="s">
        <v>64</v>
      </c>
      <c r="B47" s="1994">
        <v>1.107</v>
      </c>
      <c r="C47" s="1745" t="s">
        <v>436</v>
      </c>
      <c r="D47" s="1743"/>
      <c r="E47" s="315"/>
      <c r="F47" s="586"/>
      <c r="G47" s="1258">
        <v>620</v>
      </c>
      <c r="H47" s="1450"/>
      <c r="I47" s="355"/>
      <c r="J47" s="287"/>
      <c r="K47" s="287"/>
      <c r="L47" s="288"/>
      <c r="M47" s="287"/>
      <c r="N47" s="287"/>
      <c r="O47" s="287"/>
      <c r="P47" s="287"/>
      <c r="Q47" s="288"/>
      <c r="R47" s="287"/>
      <c r="W47" s="287"/>
    </row>
    <row r="48" spans="1:23">
      <c r="A48" s="1704"/>
      <c r="B48" s="1233"/>
      <c r="C48" s="88"/>
      <c r="D48" s="1187"/>
      <c r="E48" s="315"/>
      <c r="F48" s="307"/>
      <c r="G48" s="315"/>
      <c r="H48" s="1450"/>
      <c r="I48" s="355"/>
      <c r="J48" s="287"/>
      <c r="K48" s="287"/>
      <c r="L48" s="288"/>
      <c r="M48" s="287"/>
      <c r="N48" s="287"/>
      <c r="O48" s="287"/>
      <c r="P48" s="287"/>
      <c r="Q48" s="288"/>
      <c r="R48" s="287"/>
      <c r="W48" s="287"/>
    </row>
    <row r="49" spans="1:23" ht="13.5" customHeight="1">
      <c r="A49" s="1709"/>
      <c r="B49" s="1233">
        <v>1.1080000000000001</v>
      </c>
      <c r="C49" s="88" t="s">
        <v>680</v>
      </c>
      <c r="D49" s="1187"/>
      <c r="E49" s="892"/>
      <c r="F49" s="308"/>
      <c r="G49" s="1188"/>
      <c r="H49" s="1450"/>
      <c r="I49" s="355"/>
      <c r="J49" s="287"/>
      <c r="K49" s="287"/>
      <c r="L49" s="288"/>
      <c r="M49" s="287"/>
      <c r="N49" s="287"/>
      <c r="O49" s="287"/>
      <c r="P49" s="287"/>
      <c r="Q49" s="288"/>
      <c r="R49" s="287"/>
      <c r="W49" s="287"/>
    </row>
    <row r="50" spans="1:23">
      <c r="A50" s="1704"/>
      <c r="B50" s="106" t="s">
        <v>303</v>
      </c>
      <c r="C50" s="1705" t="s">
        <v>678</v>
      </c>
      <c r="D50" s="1187"/>
      <c r="E50" s="315"/>
      <c r="F50" s="586"/>
      <c r="G50" s="306">
        <v>60000</v>
      </c>
      <c r="H50" s="1715" t="s">
        <v>283</v>
      </c>
      <c r="I50" s="355"/>
      <c r="J50" s="287"/>
      <c r="K50" s="287"/>
      <c r="L50" s="288"/>
      <c r="M50" s="287"/>
      <c r="N50" s="287"/>
      <c r="O50" s="287"/>
      <c r="P50" s="287"/>
      <c r="Q50" s="288"/>
      <c r="R50" s="287"/>
      <c r="W50" s="287"/>
    </row>
    <row r="51" spans="1:23">
      <c r="A51" s="1226" t="s">
        <v>250</v>
      </c>
      <c r="B51" s="1072" t="s">
        <v>679</v>
      </c>
      <c r="C51" s="2152" t="s">
        <v>1207</v>
      </c>
      <c r="D51" s="1187"/>
      <c r="E51" s="315"/>
      <c r="F51" s="586"/>
      <c r="G51" s="306">
        <v>20000</v>
      </c>
      <c r="H51" s="1450" t="s">
        <v>256</v>
      </c>
      <c r="I51" s="355"/>
      <c r="J51" s="287"/>
      <c r="K51" s="287"/>
      <c r="L51" s="288"/>
      <c r="M51" s="287"/>
      <c r="N51" s="287"/>
      <c r="O51" s="287"/>
      <c r="P51" s="287"/>
      <c r="Q51" s="288"/>
      <c r="R51" s="287"/>
      <c r="W51" s="287"/>
    </row>
    <row r="52" spans="1:23">
      <c r="A52" s="1704" t="s">
        <v>64</v>
      </c>
      <c r="B52" s="1233">
        <v>1.1080000000000001</v>
      </c>
      <c r="C52" s="88" t="s">
        <v>680</v>
      </c>
      <c r="D52" s="1187"/>
      <c r="E52" s="315"/>
      <c r="F52" s="586"/>
      <c r="G52" s="992">
        <v>80000</v>
      </c>
      <c r="H52" s="1450"/>
      <c r="I52" s="355"/>
      <c r="J52" s="287"/>
      <c r="K52" s="287"/>
      <c r="L52" s="288"/>
      <c r="M52" s="287"/>
      <c r="N52" s="287"/>
      <c r="O52" s="287"/>
      <c r="P52" s="287"/>
      <c r="Q52" s="288"/>
      <c r="R52" s="287"/>
      <c r="W52" s="287"/>
    </row>
    <row r="53" spans="1:23" ht="9.6" customHeight="1">
      <c r="A53" s="1704"/>
      <c r="B53" s="1233"/>
      <c r="C53" s="88"/>
      <c r="D53" s="1187"/>
      <c r="E53" s="315"/>
      <c r="F53" s="633"/>
      <c r="G53" s="315"/>
      <c r="H53" s="1450"/>
      <c r="I53" s="355"/>
      <c r="J53" s="287"/>
      <c r="K53" s="287"/>
      <c r="L53" s="288"/>
      <c r="M53" s="287"/>
      <c r="N53" s="287"/>
      <c r="O53" s="287"/>
      <c r="P53" s="287"/>
      <c r="Q53" s="288"/>
      <c r="R53" s="287"/>
      <c r="W53" s="287"/>
    </row>
    <row r="54" spans="1:23">
      <c r="A54" s="1704"/>
      <c r="B54" s="1537">
        <v>1.8</v>
      </c>
      <c r="C54" s="88" t="s">
        <v>27</v>
      </c>
      <c r="D54" s="1187"/>
      <c r="E54" s="315"/>
      <c r="F54" s="633"/>
      <c r="G54" s="315"/>
      <c r="H54" s="1450"/>
      <c r="I54" s="355"/>
      <c r="J54" s="287"/>
      <c r="K54" s="287"/>
      <c r="L54" s="288"/>
      <c r="M54" s="287"/>
      <c r="N54" s="287"/>
      <c r="O54" s="287"/>
      <c r="P54" s="287"/>
      <c r="Q54" s="288"/>
      <c r="R54" s="287"/>
      <c r="W54" s="287"/>
    </row>
    <row r="55" spans="1:23">
      <c r="A55" s="1704"/>
      <c r="B55" s="89">
        <v>27</v>
      </c>
      <c r="C55" s="1705" t="s">
        <v>982</v>
      </c>
      <c r="D55" s="1187"/>
      <c r="E55" s="315"/>
      <c r="F55" s="633"/>
      <c r="G55" s="315"/>
      <c r="H55" s="1450"/>
      <c r="I55" s="355"/>
      <c r="J55" s="287"/>
      <c r="K55" s="287"/>
      <c r="L55" s="288"/>
      <c r="M55" s="287"/>
      <c r="N55" s="287"/>
      <c r="O55" s="287"/>
      <c r="P55" s="287"/>
      <c r="Q55" s="288"/>
      <c r="R55" s="287"/>
      <c r="W55" s="287"/>
    </row>
    <row r="56" spans="1:23" ht="52.9" customHeight="1">
      <c r="A56" s="1704"/>
      <c r="B56" s="1538">
        <v>87</v>
      </c>
      <c r="C56" s="1603" t="s">
        <v>681</v>
      </c>
      <c r="D56" s="1187"/>
      <c r="E56" s="315"/>
      <c r="F56" s="633"/>
      <c r="G56" s="315"/>
      <c r="H56" s="1450"/>
      <c r="I56" s="355"/>
      <c r="J56" s="287"/>
      <c r="K56" s="287"/>
      <c r="L56" s="288"/>
      <c r="M56" s="287"/>
      <c r="N56" s="287"/>
      <c r="O56" s="287"/>
      <c r="P56" s="287"/>
      <c r="Q56" s="288"/>
      <c r="R56" s="287"/>
      <c r="W56" s="287"/>
    </row>
    <row r="57" spans="1:23">
      <c r="A57" s="1704"/>
      <c r="B57" s="1538" t="s">
        <v>435</v>
      </c>
      <c r="C57" s="1705" t="s">
        <v>115</v>
      </c>
      <c r="D57" s="1187"/>
      <c r="E57" s="315"/>
      <c r="F57" s="586"/>
      <c r="G57" s="1258">
        <v>1177</v>
      </c>
      <c r="H57" s="1450" t="s">
        <v>257</v>
      </c>
      <c r="I57" s="355"/>
      <c r="J57" s="287"/>
      <c r="K57" s="287"/>
      <c r="L57" s="288"/>
      <c r="M57" s="287"/>
      <c r="N57" s="287"/>
      <c r="O57" s="287"/>
      <c r="P57" s="287"/>
      <c r="Q57" s="288"/>
      <c r="R57" s="287"/>
      <c r="W57" s="287"/>
    </row>
    <row r="58" spans="1:23" ht="51">
      <c r="A58" s="1704" t="s">
        <v>64</v>
      </c>
      <c r="B58" s="1538">
        <v>87</v>
      </c>
      <c r="C58" s="1539" t="s">
        <v>681</v>
      </c>
      <c r="D58" s="1187"/>
      <c r="E58" s="315"/>
      <c r="F58" s="586"/>
      <c r="G58" s="992">
        <v>1177</v>
      </c>
      <c r="H58" s="1450"/>
      <c r="I58" s="355"/>
      <c r="J58" s="287"/>
      <c r="K58" s="287"/>
      <c r="L58" s="288"/>
      <c r="M58" s="287"/>
      <c r="N58" s="287"/>
      <c r="O58" s="287"/>
      <c r="P58" s="287"/>
      <c r="Q58" s="288"/>
      <c r="R58" s="287"/>
      <c r="W58" s="287"/>
    </row>
    <row r="59" spans="1:23" ht="13.5" customHeight="1">
      <c r="A59" s="1704" t="s">
        <v>64</v>
      </c>
      <c r="B59" s="89">
        <v>27</v>
      </c>
      <c r="C59" s="1705" t="s">
        <v>982</v>
      </c>
      <c r="D59" s="1187"/>
      <c r="E59" s="315"/>
      <c r="F59" s="586"/>
      <c r="G59" s="992">
        <v>1177</v>
      </c>
      <c r="H59" s="1450"/>
      <c r="I59" s="355"/>
      <c r="J59" s="287"/>
      <c r="K59" s="287"/>
      <c r="L59" s="288"/>
      <c r="M59" s="287"/>
      <c r="N59" s="287"/>
      <c r="O59" s="287"/>
      <c r="P59" s="287"/>
      <c r="Q59" s="288"/>
      <c r="R59" s="287"/>
      <c r="W59" s="287"/>
    </row>
    <row r="60" spans="1:23" ht="13.5" customHeight="1">
      <c r="A60" s="1704"/>
      <c r="B60" s="1233"/>
      <c r="C60" s="88"/>
      <c r="D60" s="1187"/>
      <c r="E60" s="315"/>
      <c r="F60" s="315"/>
      <c r="G60" s="315"/>
      <c r="H60" s="1450"/>
      <c r="I60" s="355"/>
      <c r="J60" s="287"/>
      <c r="K60" s="287"/>
      <c r="L60" s="288"/>
      <c r="M60" s="287"/>
      <c r="N60" s="287"/>
      <c r="O60" s="287"/>
      <c r="P60" s="287"/>
      <c r="Q60" s="288"/>
      <c r="R60" s="287"/>
      <c r="W60" s="287"/>
    </row>
    <row r="61" spans="1:23" ht="13.5" customHeight="1">
      <c r="A61" s="1704"/>
      <c r="B61" s="89">
        <v>29</v>
      </c>
      <c r="C61" s="1705" t="s">
        <v>682</v>
      </c>
      <c r="D61" s="1187"/>
      <c r="E61" s="315"/>
      <c r="F61" s="633"/>
      <c r="G61" s="315"/>
      <c r="H61" s="1450"/>
      <c r="I61" s="355"/>
      <c r="J61" s="287"/>
      <c r="K61" s="287"/>
      <c r="L61" s="288"/>
      <c r="M61" s="287"/>
      <c r="N61" s="287"/>
      <c r="O61" s="287"/>
      <c r="P61" s="287"/>
      <c r="Q61" s="288"/>
      <c r="R61" s="287"/>
      <c r="W61" s="287"/>
    </row>
    <row r="62" spans="1:23" ht="13.5" customHeight="1">
      <c r="A62" s="1704"/>
      <c r="B62" s="89" t="s">
        <v>313</v>
      </c>
      <c r="C62" s="1705" t="s">
        <v>683</v>
      </c>
      <c r="D62" s="1187"/>
      <c r="E62" s="315"/>
      <c r="F62" s="586"/>
      <c r="G62" s="1258">
        <v>70000</v>
      </c>
      <c r="H62" s="1450" t="s">
        <v>257</v>
      </c>
      <c r="I62" s="355"/>
      <c r="J62" s="287"/>
      <c r="K62" s="287"/>
      <c r="L62" s="288"/>
      <c r="M62" s="287"/>
      <c r="N62" s="287"/>
      <c r="O62" s="287"/>
      <c r="P62" s="287"/>
      <c r="Q62" s="288"/>
      <c r="R62" s="287"/>
      <c r="W62" s="287"/>
    </row>
    <row r="63" spans="1:23" ht="13.5" customHeight="1">
      <c r="A63" s="1704" t="s">
        <v>64</v>
      </c>
      <c r="B63" s="89">
        <v>29</v>
      </c>
      <c r="C63" s="1705" t="s">
        <v>682</v>
      </c>
      <c r="D63" s="1187"/>
      <c r="E63" s="315"/>
      <c r="F63" s="586"/>
      <c r="G63" s="992">
        <v>70000</v>
      </c>
      <c r="H63" s="1450"/>
      <c r="I63" s="355"/>
      <c r="J63" s="287"/>
      <c r="K63" s="287"/>
      <c r="L63" s="288"/>
      <c r="M63" s="287"/>
      <c r="N63" s="287"/>
      <c r="O63" s="287"/>
      <c r="P63" s="287"/>
      <c r="Q63" s="288"/>
      <c r="R63" s="287"/>
      <c r="W63" s="287"/>
    </row>
    <row r="64" spans="1:23" ht="13.5" customHeight="1">
      <c r="A64" s="1704" t="s">
        <v>64</v>
      </c>
      <c r="B64" s="1537">
        <v>1.8</v>
      </c>
      <c r="C64" s="88" t="s">
        <v>27</v>
      </c>
      <c r="D64" s="1187"/>
      <c r="E64" s="315"/>
      <c r="F64" s="586"/>
      <c r="G64" s="992">
        <v>71177</v>
      </c>
      <c r="H64" s="1450"/>
      <c r="I64" s="355"/>
      <c r="J64" s="287"/>
      <c r="K64" s="287"/>
      <c r="L64" s="288"/>
      <c r="M64" s="287"/>
      <c r="N64" s="287"/>
      <c r="O64" s="287"/>
      <c r="P64" s="287"/>
      <c r="Q64" s="288"/>
      <c r="R64" s="287"/>
      <c r="W64" s="287"/>
    </row>
    <row r="65" spans="1:23" ht="13.5" customHeight="1">
      <c r="A65" s="1709" t="s">
        <v>64</v>
      </c>
      <c r="B65" s="1023">
        <v>1</v>
      </c>
      <c r="C65" s="1708" t="s">
        <v>434</v>
      </c>
      <c r="D65" s="1187"/>
      <c r="E65" s="315"/>
      <c r="F65" s="586"/>
      <c r="G65" s="992">
        <v>159879</v>
      </c>
      <c r="H65" s="1450"/>
      <c r="I65" s="355"/>
      <c r="J65" s="287"/>
      <c r="K65" s="287"/>
      <c r="L65" s="288"/>
      <c r="M65" s="287"/>
      <c r="N65" s="287"/>
      <c r="O65" s="287"/>
      <c r="P65" s="287"/>
      <c r="Q65" s="288"/>
      <c r="R65" s="287"/>
      <c r="W65" s="287"/>
    </row>
    <row r="66" spans="1:23" ht="8.4499999999999993" customHeight="1">
      <c r="A66" s="1709"/>
      <c r="B66" s="1023"/>
      <c r="C66" s="1708"/>
      <c r="D66" s="1187"/>
      <c r="E66" s="315"/>
      <c r="F66" s="633"/>
      <c r="G66" s="315"/>
      <c r="H66" s="1450"/>
      <c r="I66" s="355"/>
      <c r="J66" s="287"/>
      <c r="K66" s="287"/>
      <c r="L66" s="288"/>
      <c r="M66" s="287"/>
      <c r="N66" s="287"/>
      <c r="O66" s="287"/>
      <c r="P66" s="287"/>
      <c r="Q66" s="288"/>
      <c r="R66" s="287"/>
      <c r="W66" s="287"/>
    </row>
    <row r="67" spans="1:23" ht="13.5" customHeight="1">
      <c r="A67" s="1709"/>
      <c r="B67" s="1350">
        <v>2</v>
      </c>
      <c r="C67" s="1705" t="s">
        <v>30</v>
      </c>
      <c r="D67" s="1187"/>
      <c r="E67" s="315"/>
      <c r="F67" s="633"/>
      <c r="G67" s="315"/>
      <c r="H67" s="1450"/>
      <c r="I67" s="355"/>
      <c r="J67" s="287"/>
      <c r="K67" s="287"/>
      <c r="L67" s="288"/>
      <c r="M67" s="287"/>
      <c r="N67" s="287"/>
      <c r="O67" s="287"/>
      <c r="P67" s="287"/>
      <c r="Q67" s="288"/>
      <c r="R67" s="287"/>
      <c r="W67" s="287"/>
    </row>
    <row r="68" spans="1:23" ht="13.5" customHeight="1">
      <c r="A68" s="1709"/>
      <c r="B68" s="108">
        <v>2.0009999999999999</v>
      </c>
      <c r="C68" s="88" t="s">
        <v>43</v>
      </c>
      <c r="D68" s="1187"/>
      <c r="E68" s="315"/>
      <c r="F68" s="633"/>
      <c r="G68" s="315"/>
      <c r="H68" s="1450"/>
      <c r="I68" s="355"/>
      <c r="J68" s="287"/>
      <c r="K68" s="287"/>
      <c r="L68" s="288"/>
      <c r="M68" s="287"/>
      <c r="N68" s="287"/>
      <c r="O68" s="287"/>
      <c r="P68" s="287"/>
      <c r="Q68" s="288"/>
      <c r="R68" s="287"/>
      <c r="W68" s="287"/>
    </row>
    <row r="69" spans="1:23" ht="13.5" customHeight="1">
      <c r="A69" s="1709"/>
      <c r="B69" s="81">
        <v>58</v>
      </c>
      <c r="C69" s="1705" t="s">
        <v>983</v>
      </c>
      <c r="D69" s="1187"/>
      <c r="E69" s="315"/>
      <c r="F69" s="633"/>
      <c r="G69" s="315"/>
      <c r="H69" s="1450"/>
      <c r="I69" s="355"/>
      <c r="J69" s="287"/>
      <c r="K69" s="287"/>
      <c r="L69" s="288"/>
      <c r="M69" s="287"/>
      <c r="N69" s="287"/>
      <c r="O69" s="287"/>
      <c r="P69" s="287"/>
      <c r="Q69" s="288"/>
      <c r="R69" s="287"/>
      <c r="W69" s="287"/>
    </row>
    <row r="70" spans="1:23" ht="13.5" customHeight="1">
      <c r="A70" s="1709"/>
      <c r="B70" s="81">
        <v>46</v>
      </c>
      <c r="C70" s="1705" t="s">
        <v>23</v>
      </c>
      <c r="D70" s="1187"/>
      <c r="E70" s="315"/>
      <c r="F70" s="633"/>
      <c r="G70" s="315"/>
      <c r="H70" s="1450"/>
      <c r="I70" s="355"/>
      <c r="J70" s="287"/>
      <c r="K70" s="287"/>
      <c r="L70" s="288"/>
      <c r="M70" s="287"/>
      <c r="N70" s="287"/>
      <c r="O70" s="287"/>
      <c r="P70" s="287"/>
      <c r="Q70" s="288"/>
      <c r="R70" s="287"/>
      <c r="W70" s="287"/>
    </row>
    <row r="71" spans="1:23" ht="13.5" customHeight="1">
      <c r="A71" s="1226" t="s">
        <v>250</v>
      </c>
      <c r="B71" s="1023" t="s">
        <v>684</v>
      </c>
      <c r="C71" s="1708" t="s">
        <v>985</v>
      </c>
      <c r="D71" s="1187"/>
      <c r="E71" s="315"/>
      <c r="F71" s="586"/>
      <c r="G71" s="1258">
        <v>1500</v>
      </c>
      <c r="H71" s="1450" t="s">
        <v>424</v>
      </c>
      <c r="I71" s="355"/>
      <c r="J71" s="287"/>
      <c r="K71" s="287"/>
      <c r="L71" s="288"/>
      <c r="M71" s="287"/>
      <c r="N71" s="287"/>
      <c r="O71" s="287"/>
      <c r="P71" s="287"/>
      <c r="Q71" s="288"/>
      <c r="R71" s="287"/>
      <c r="W71" s="287"/>
    </row>
    <row r="72" spans="1:23" ht="13.5" customHeight="1">
      <c r="A72" s="1704" t="s">
        <v>64</v>
      </c>
      <c r="B72" s="81">
        <v>46</v>
      </c>
      <c r="C72" s="1705" t="s">
        <v>23</v>
      </c>
      <c r="D72" s="1187"/>
      <c r="E72" s="315"/>
      <c r="F72" s="586"/>
      <c r="G72" s="1258">
        <v>1500</v>
      </c>
      <c r="H72" s="1450"/>
      <c r="I72" s="355"/>
      <c r="J72" s="287"/>
      <c r="K72" s="287"/>
      <c r="L72" s="288"/>
      <c r="M72" s="287"/>
      <c r="N72" s="287"/>
      <c r="O72" s="287"/>
      <c r="P72" s="287"/>
      <c r="Q72" s="288"/>
      <c r="R72" s="287"/>
      <c r="W72" s="287"/>
    </row>
    <row r="73" spans="1:23" ht="10.9" customHeight="1">
      <c r="A73" s="1709"/>
      <c r="B73" s="1023"/>
      <c r="C73" s="1708"/>
      <c r="D73" s="1187"/>
      <c r="E73" s="315"/>
      <c r="F73" s="586"/>
      <c r="G73" s="315"/>
      <c r="H73" s="1450"/>
      <c r="I73" s="355"/>
      <c r="J73" s="287"/>
      <c r="K73" s="287"/>
      <c r="L73" s="288"/>
      <c r="M73" s="287"/>
      <c r="N73" s="287"/>
      <c r="O73" s="287"/>
      <c r="P73" s="287"/>
      <c r="Q73" s="288"/>
      <c r="R73" s="287"/>
      <c r="W73" s="287"/>
    </row>
    <row r="74" spans="1:23" ht="13.5" customHeight="1">
      <c r="A74" s="1709"/>
      <c r="B74" s="81">
        <v>48</v>
      </c>
      <c r="C74" s="1705" t="s">
        <v>25</v>
      </c>
      <c r="D74" s="1187"/>
      <c r="E74" s="315"/>
      <c r="F74" s="586"/>
      <c r="G74" s="315"/>
      <c r="H74" s="1450"/>
      <c r="I74" s="355"/>
      <c r="J74" s="287"/>
      <c r="K74" s="287"/>
      <c r="L74" s="288"/>
      <c r="M74" s="287"/>
      <c r="N74" s="287"/>
      <c r="O74" s="287"/>
      <c r="P74" s="287"/>
      <c r="Q74" s="288"/>
      <c r="R74" s="287"/>
      <c r="W74" s="287"/>
    </row>
    <row r="75" spans="1:23" ht="13.5" customHeight="1">
      <c r="A75" s="1226" t="s">
        <v>250</v>
      </c>
      <c r="B75" s="1023" t="s">
        <v>685</v>
      </c>
      <c r="C75" s="1708" t="s">
        <v>686</v>
      </c>
      <c r="D75" s="1187"/>
      <c r="E75" s="315"/>
      <c r="F75" s="586"/>
      <c r="G75" s="1258">
        <v>900</v>
      </c>
      <c r="H75" s="1450" t="s">
        <v>424</v>
      </c>
      <c r="I75" s="355"/>
      <c r="J75" s="287"/>
      <c r="K75" s="287"/>
      <c r="L75" s="288"/>
      <c r="M75" s="287"/>
      <c r="N75" s="287"/>
      <c r="O75" s="287"/>
      <c r="P75" s="287"/>
      <c r="Q75" s="288"/>
      <c r="R75" s="287"/>
      <c r="W75" s="287"/>
    </row>
    <row r="76" spans="1:23" ht="13.5" customHeight="1">
      <c r="A76" s="1704" t="s">
        <v>64</v>
      </c>
      <c r="B76" s="81">
        <v>48</v>
      </c>
      <c r="C76" s="1705" t="s">
        <v>25</v>
      </c>
      <c r="D76" s="1187"/>
      <c r="E76" s="315"/>
      <c r="F76" s="586"/>
      <c r="G76" s="992">
        <v>900</v>
      </c>
      <c r="H76" s="1450"/>
      <c r="I76" s="355"/>
      <c r="J76" s="287"/>
      <c r="K76" s="287"/>
      <c r="L76" s="288"/>
      <c r="M76" s="287"/>
      <c r="N76" s="287"/>
      <c r="O76" s="287"/>
      <c r="P76" s="287"/>
      <c r="Q76" s="288"/>
      <c r="R76" s="287"/>
      <c r="W76" s="287"/>
    </row>
    <row r="77" spans="1:23" ht="13.5" customHeight="1">
      <c r="A77" s="1704" t="s">
        <v>64</v>
      </c>
      <c r="B77" s="81">
        <v>58</v>
      </c>
      <c r="C77" s="1705" t="s">
        <v>983</v>
      </c>
      <c r="D77" s="1187"/>
      <c r="E77" s="315"/>
      <c r="F77" s="586"/>
      <c r="G77" s="992">
        <v>2400</v>
      </c>
      <c r="H77" s="1450"/>
      <c r="I77" s="355"/>
      <c r="J77" s="287"/>
      <c r="K77" s="287"/>
      <c r="L77" s="288"/>
      <c r="M77" s="287"/>
      <c r="N77" s="287"/>
      <c r="O77" s="287"/>
      <c r="P77" s="287"/>
      <c r="Q77" s="288"/>
      <c r="R77" s="287"/>
      <c r="W77" s="287"/>
    </row>
    <row r="78" spans="1:23" ht="13.5" customHeight="1">
      <c r="A78" s="1540" t="s">
        <v>64</v>
      </c>
      <c r="B78" s="108">
        <v>2.0009999999999999</v>
      </c>
      <c r="C78" s="88" t="s">
        <v>43</v>
      </c>
      <c r="D78" s="1541"/>
      <c r="E78" s="315"/>
      <c r="F78" s="2161"/>
      <c r="G78" s="992">
        <v>2400</v>
      </c>
      <c r="H78" s="1450"/>
      <c r="I78" s="355"/>
      <c r="J78" s="287"/>
      <c r="K78" s="287"/>
      <c r="L78" s="288"/>
      <c r="M78" s="287"/>
      <c r="N78" s="287"/>
      <c r="O78" s="287"/>
      <c r="P78" s="287"/>
      <c r="Q78" s="288"/>
      <c r="R78" s="287"/>
      <c r="W78" s="287"/>
    </row>
    <row r="79" spans="1:23" ht="13.9" customHeight="1">
      <c r="A79" s="1540"/>
      <c r="B79" s="108"/>
      <c r="C79" s="88"/>
      <c r="D79" s="1541"/>
      <c r="E79" s="1547"/>
      <c r="F79" s="2161"/>
      <c r="G79" s="1547"/>
      <c r="H79" s="1450"/>
      <c r="I79" s="355"/>
      <c r="J79" s="287"/>
      <c r="K79" s="287"/>
      <c r="L79" s="288"/>
      <c r="M79" s="287"/>
      <c r="N79" s="287"/>
      <c r="O79" s="287"/>
      <c r="P79" s="287"/>
      <c r="Q79" s="288"/>
      <c r="R79" s="287"/>
      <c r="W79" s="287"/>
    </row>
    <row r="80" spans="1:23" ht="13.5" customHeight="1">
      <c r="A80" s="1540"/>
      <c r="B80" s="108">
        <v>2.109</v>
      </c>
      <c r="C80" s="88" t="s">
        <v>688</v>
      </c>
      <c r="D80" s="1541"/>
      <c r="E80" s="1547"/>
      <c r="F80" s="2161"/>
      <c r="G80" s="1547"/>
      <c r="H80" s="1450"/>
      <c r="I80" s="355"/>
      <c r="J80" s="287"/>
      <c r="K80" s="287"/>
      <c r="L80" s="288"/>
      <c r="M80" s="287"/>
      <c r="N80" s="287"/>
      <c r="O80" s="287"/>
      <c r="P80" s="287"/>
      <c r="Q80" s="288"/>
      <c r="R80" s="287"/>
      <c r="W80" s="287"/>
    </row>
    <row r="81" spans="1:23" ht="13.5" customHeight="1">
      <c r="A81" s="1704"/>
      <c r="B81" s="81">
        <v>65</v>
      </c>
      <c r="C81" s="1705" t="s">
        <v>689</v>
      </c>
      <c r="D81" s="1541"/>
      <c r="E81" s="1547"/>
      <c r="F81" s="2161"/>
      <c r="G81" s="1547"/>
      <c r="H81" s="1450"/>
      <c r="I81" s="355"/>
      <c r="J81" s="287"/>
      <c r="K81" s="287"/>
      <c r="L81" s="288"/>
      <c r="M81" s="287"/>
      <c r="N81" s="287"/>
      <c r="O81" s="287"/>
      <c r="P81" s="287"/>
      <c r="Q81" s="288"/>
      <c r="R81" s="287"/>
      <c r="W81" s="287"/>
    </row>
    <row r="82" spans="1:23" ht="13.5" customHeight="1">
      <c r="A82" s="1704"/>
      <c r="B82" s="106" t="s">
        <v>155</v>
      </c>
      <c r="C82" s="1705" t="s">
        <v>125</v>
      </c>
      <c r="D82" s="1541"/>
      <c r="E82" s="315"/>
      <c r="F82" s="586"/>
      <c r="G82" s="1258">
        <v>8500</v>
      </c>
      <c r="H82" s="1450" t="s">
        <v>425</v>
      </c>
      <c r="I82" s="355"/>
      <c r="J82" s="287"/>
      <c r="K82" s="287"/>
      <c r="L82" s="288"/>
      <c r="M82" s="287"/>
      <c r="N82" s="287"/>
      <c r="O82" s="287"/>
      <c r="P82" s="287"/>
      <c r="Q82" s="288"/>
      <c r="R82" s="287"/>
      <c r="W82" s="287"/>
    </row>
    <row r="83" spans="1:23" ht="13.5" customHeight="1">
      <c r="A83" s="1704" t="s">
        <v>64</v>
      </c>
      <c r="B83" s="81">
        <v>65</v>
      </c>
      <c r="C83" s="1705" t="s">
        <v>689</v>
      </c>
      <c r="D83" s="1541"/>
      <c r="E83" s="315"/>
      <c r="F83" s="586"/>
      <c r="G83" s="992">
        <v>8500</v>
      </c>
      <c r="H83" s="1450"/>
      <c r="I83" s="355"/>
      <c r="J83" s="287"/>
      <c r="K83" s="287"/>
      <c r="L83" s="288"/>
      <c r="M83" s="287"/>
      <c r="N83" s="287"/>
      <c r="O83" s="287"/>
      <c r="P83" s="287"/>
      <c r="Q83" s="288"/>
      <c r="R83" s="287"/>
      <c r="W83" s="287"/>
    </row>
    <row r="84" spans="1:23" ht="13.5" customHeight="1">
      <c r="A84" s="1704" t="s">
        <v>64</v>
      </c>
      <c r="B84" s="108">
        <v>2.109</v>
      </c>
      <c r="C84" s="88" t="s">
        <v>688</v>
      </c>
      <c r="D84" s="1541"/>
      <c r="E84" s="315"/>
      <c r="F84" s="586"/>
      <c r="G84" s="992">
        <v>8500</v>
      </c>
      <c r="H84" s="1450"/>
      <c r="I84" s="355"/>
      <c r="J84" s="287"/>
      <c r="K84" s="287"/>
      <c r="L84" s="288"/>
      <c r="M84" s="287"/>
      <c r="N84" s="287"/>
      <c r="O84" s="287"/>
      <c r="P84" s="287"/>
      <c r="Q84" s="288"/>
      <c r="R84" s="287"/>
      <c r="W84" s="287"/>
    </row>
    <row r="85" spans="1:23" ht="13.5" customHeight="1">
      <c r="A85" s="165" t="s">
        <v>64</v>
      </c>
      <c r="B85" s="1744">
        <v>2</v>
      </c>
      <c r="C85" s="1745" t="s">
        <v>30</v>
      </c>
      <c r="D85" s="1746"/>
      <c r="E85" s="315"/>
      <c r="F85" s="2161"/>
      <c r="G85" s="992">
        <v>10900</v>
      </c>
      <c r="H85" s="1450"/>
      <c r="I85" s="355"/>
      <c r="J85" s="287"/>
      <c r="K85" s="287"/>
      <c r="L85" s="288"/>
      <c r="M85" s="287"/>
      <c r="N85" s="287"/>
      <c r="O85" s="287"/>
      <c r="P85" s="287"/>
      <c r="Q85" s="288"/>
      <c r="R85" s="287"/>
      <c r="W85" s="287"/>
    </row>
    <row r="86" spans="1:23" ht="13.5" customHeight="1">
      <c r="A86" s="1709"/>
      <c r="B86" s="1023"/>
      <c r="C86" s="1708"/>
      <c r="D86" s="1187"/>
      <c r="E86" s="315"/>
      <c r="F86" s="315"/>
      <c r="G86" s="315"/>
      <c r="H86" s="1450"/>
      <c r="I86" s="355"/>
      <c r="J86" s="287"/>
      <c r="K86" s="287"/>
      <c r="L86" s="288"/>
      <c r="M86" s="287"/>
      <c r="N86" s="287"/>
      <c r="O86" s="287"/>
      <c r="P86" s="287"/>
      <c r="Q86" s="288"/>
      <c r="R86" s="287"/>
      <c r="W86" s="287"/>
    </row>
    <row r="87" spans="1:23">
      <c r="A87" s="1709"/>
      <c r="B87" s="102">
        <v>3.1030000000000002</v>
      </c>
      <c r="C87" s="88" t="s">
        <v>687</v>
      </c>
      <c r="D87" s="1187"/>
      <c r="E87" s="315"/>
      <c r="F87" s="315"/>
      <c r="G87" s="315"/>
      <c r="H87" s="1450"/>
      <c r="I87" s="355"/>
      <c r="J87" s="287"/>
      <c r="K87" s="287"/>
      <c r="L87" s="288"/>
      <c r="M87" s="287"/>
      <c r="N87" s="287"/>
      <c r="O87" s="287"/>
      <c r="P87" s="287"/>
      <c r="Q87" s="288"/>
      <c r="R87" s="287"/>
      <c r="W87" s="287"/>
    </row>
    <row r="88" spans="1:23" ht="13.5" customHeight="1">
      <c r="A88" s="1709"/>
      <c r="B88" s="81">
        <v>67</v>
      </c>
      <c r="C88" s="1979" t="s">
        <v>1065</v>
      </c>
      <c r="D88" s="1187"/>
      <c r="E88" s="315"/>
      <c r="F88" s="315"/>
      <c r="G88" s="315"/>
      <c r="H88" s="1450"/>
      <c r="I88" s="355"/>
      <c r="J88" s="287"/>
      <c r="K88" s="287"/>
      <c r="L88" s="288"/>
      <c r="M88" s="287"/>
      <c r="N88" s="287"/>
      <c r="O88" s="287"/>
      <c r="P88" s="287"/>
      <c r="Q88" s="288"/>
      <c r="R88" s="287"/>
      <c r="W88" s="287"/>
    </row>
    <row r="89" spans="1:23" ht="13.5" customHeight="1">
      <c r="A89" s="1709"/>
      <c r="B89" s="106" t="s">
        <v>690</v>
      </c>
      <c r="C89" s="1705" t="s">
        <v>691</v>
      </c>
      <c r="D89" s="1187"/>
      <c r="E89" s="315"/>
      <c r="F89" s="586"/>
      <c r="G89" s="1258">
        <v>1043</v>
      </c>
      <c r="H89" s="1450" t="s">
        <v>426</v>
      </c>
      <c r="I89" s="355"/>
      <c r="J89" s="287"/>
      <c r="K89" s="287"/>
      <c r="L89" s="288"/>
      <c r="M89" s="287"/>
      <c r="N89" s="287"/>
      <c r="O89" s="287"/>
      <c r="P89" s="287"/>
      <c r="Q89" s="288"/>
      <c r="R89" s="287"/>
      <c r="W89" s="287"/>
    </row>
    <row r="90" spans="1:23" ht="13.5" customHeight="1">
      <c r="A90" s="1704" t="s">
        <v>64</v>
      </c>
      <c r="B90" s="81">
        <v>67</v>
      </c>
      <c r="C90" s="1979" t="s">
        <v>1065</v>
      </c>
      <c r="D90" s="1187"/>
      <c r="E90" s="315"/>
      <c r="F90" s="586"/>
      <c r="G90" s="1258">
        <v>1043</v>
      </c>
      <c r="H90" s="1450"/>
      <c r="I90" s="355"/>
      <c r="J90" s="287"/>
      <c r="K90" s="287"/>
      <c r="L90" s="288"/>
      <c r="M90" s="287"/>
      <c r="N90" s="287"/>
      <c r="O90" s="287"/>
      <c r="P90" s="287"/>
      <c r="Q90" s="288"/>
      <c r="R90" s="287"/>
      <c r="W90" s="287"/>
    </row>
    <row r="91" spans="1:23" ht="13.5" customHeight="1">
      <c r="A91" s="1704" t="s">
        <v>64</v>
      </c>
      <c r="B91" s="102">
        <v>3.1030000000000002</v>
      </c>
      <c r="C91" s="88" t="s">
        <v>687</v>
      </c>
      <c r="D91" s="1187"/>
      <c r="E91" s="315"/>
      <c r="F91" s="586"/>
      <c r="G91" s="1258">
        <v>1043</v>
      </c>
      <c r="H91" s="1450"/>
      <c r="I91" s="355"/>
      <c r="J91" s="287"/>
      <c r="K91" s="287"/>
      <c r="L91" s="288"/>
      <c r="M91" s="287"/>
      <c r="N91" s="287"/>
      <c r="O91" s="287"/>
      <c r="P91" s="287"/>
      <c r="Q91" s="288"/>
      <c r="R91" s="287"/>
      <c r="W91" s="287"/>
    </row>
    <row r="92" spans="1:23" ht="13.5" customHeight="1">
      <c r="A92" s="1704"/>
      <c r="B92" s="81"/>
      <c r="C92" s="1705"/>
      <c r="D92" s="1187"/>
      <c r="E92" s="315"/>
      <c r="F92" s="633"/>
      <c r="G92" s="315"/>
      <c r="H92" s="1450"/>
      <c r="I92" s="355"/>
      <c r="J92" s="287"/>
      <c r="K92" s="287"/>
      <c r="L92" s="288"/>
      <c r="M92" s="287"/>
      <c r="N92" s="287"/>
      <c r="O92" s="287"/>
      <c r="P92" s="287"/>
      <c r="Q92" s="288"/>
      <c r="R92" s="287"/>
      <c r="W92" s="287"/>
    </row>
    <row r="93" spans="1:23" ht="13.5" customHeight="1">
      <c r="A93" s="1704"/>
      <c r="B93" s="81">
        <v>80</v>
      </c>
      <c r="C93" s="1705" t="s">
        <v>53</v>
      </c>
      <c r="D93" s="1187"/>
      <c r="E93" s="315"/>
      <c r="F93" s="633"/>
      <c r="G93" s="315"/>
      <c r="H93" s="1450"/>
      <c r="I93" s="355"/>
      <c r="J93" s="287"/>
      <c r="K93" s="287"/>
      <c r="L93" s="288"/>
      <c r="M93" s="287"/>
      <c r="N93" s="287"/>
      <c r="O93" s="287"/>
      <c r="P93" s="287"/>
      <c r="Q93" s="288"/>
      <c r="R93" s="287"/>
      <c r="W93" s="287"/>
    </row>
    <row r="94" spans="1:23" ht="13.9" customHeight="1">
      <c r="A94" s="1704"/>
      <c r="B94" s="108">
        <v>80.001000000000005</v>
      </c>
      <c r="C94" s="88" t="s">
        <v>43</v>
      </c>
      <c r="D94" s="1187"/>
      <c r="E94" s="315"/>
      <c r="F94" s="633"/>
      <c r="G94" s="315"/>
      <c r="H94" s="1450"/>
      <c r="I94" s="355"/>
      <c r="J94" s="287"/>
      <c r="K94" s="287"/>
      <c r="L94" s="288"/>
      <c r="M94" s="287"/>
      <c r="N94" s="287"/>
      <c r="O94" s="287"/>
      <c r="P94" s="287"/>
      <c r="Q94" s="288"/>
      <c r="R94" s="287"/>
      <c r="W94" s="287"/>
    </row>
    <row r="95" spans="1:23" ht="13.9" customHeight="1">
      <c r="A95" s="1704"/>
      <c r="B95" s="81">
        <v>60</v>
      </c>
      <c r="C95" s="1705" t="s">
        <v>26</v>
      </c>
      <c r="D95" s="1187"/>
      <c r="E95" s="315"/>
      <c r="F95" s="633"/>
      <c r="G95" s="315"/>
      <c r="H95" s="1450"/>
      <c r="I95" s="355"/>
      <c r="J95" s="287"/>
      <c r="K95" s="287"/>
      <c r="L95" s="288"/>
      <c r="M95" s="287"/>
      <c r="N95" s="287"/>
      <c r="O95" s="287"/>
      <c r="P95" s="287"/>
      <c r="Q95" s="288"/>
      <c r="R95" s="287"/>
      <c r="W95" s="287"/>
    </row>
    <row r="96" spans="1:23" ht="13.9" customHeight="1">
      <c r="A96" s="1709"/>
      <c r="B96" s="106" t="s">
        <v>309</v>
      </c>
      <c r="C96" s="1705" t="s">
        <v>125</v>
      </c>
      <c r="D96" s="1187"/>
      <c r="E96" s="315"/>
      <c r="F96" s="586"/>
      <c r="G96" s="315">
        <v>850</v>
      </c>
      <c r="H96" s="1450" t="s">
        <v>431</v>
      </c>
      <c r="I96" s="355"/>
      <c r="J96" s="287"/>
      <c r="K96" s="287"/>
      <c r="L96" s="288"/>
      <c r="M96" s="287"/>
      <c r="N96" s="287"/>
      <c r="O96" s="287"/>
      <c r="P96" s="287"/>
      <c r="Q96" s="288"/>
      <c r="R96" s="287"/>
      <c r="W96" s="287"/>
    </row>
    <row r="97" spans="1:23" ht="13.9" customHeight="1">
      <c r="A97" s="1709"/>
      <c r="B97" s="106" t="s">
        <v>741</v>
      </c>
      <c r="C97" s="1705" t="s">
        <v>742</v>
      </c>
      <c r="D97" s="1187"/>
      <c r="E97" s="315"/>
      <c r="F97" s="586"/>
      <c r="G97" s="1258">
        <v>3600</v>
      </c>
      <c r="H97" s="1450" t="s">
        <v>450</v>
      </c>
      <c r="I97" s="355"/>
      <c r="J97" s="287"/>
      <c r="K97" s="287"/>
      <c r="L97" s="288"/>
      <c r="M97" s="287"/>
      <c r="N97" s="287"/>
      <c r="O97" s="287"/>
      <c r="P97" s="287"/>
      <c r="Q97" s="288"/>
      <c r="R97" s="287"/>
      <c r="W97" s="287"/>
    </row>
    <row r="98" spans="1:23" ht="13.9" customHeight="1">
      <c r="A98" s="1704" t="s">
        <v>64</v>
      </c>
      <c r="B98" s="81">
        <v>60</v>
      </c>
      <c r="C98" s="1705" t="s">
        <v>26</v>
      </c>
      <c r="D98" s="1187"/>
      <c r="E98" s="315"/>
      <c r="F98" s="586"/>
      <c r="G98" s="1258">
        <v>4450</v>
      </c>
      <c r="H98" s="1450"/>
      <c r="I98" s="355"/>
      <c r="J98" s="287"/>
      <c r="K98" s="287"/>
      <c r="L98" s="288"/>
      <c r="M98" s="287"/>
      <c r="N98" s="287"/>
      <c r="O98" s="287"/>
      <c r="P98" s="287"/>
      <c r="Q98" s="288"/>
      <c r="R98" s="287"/>
      <c r="W98" s="287"/>
    </row>
    <row r="99" spans="1:23" ht="13.9" customHeight="1">
      <c r="A99" s="1704" t="s">
        <v>64</v>
      </c>
      <c r="B99" s="108">
        <v>80.001000000000005</v>
      </c>
      <c r="C99" s="88" t="s">
        <v>43</v>
      </c>
      <c r="D99" s="1187"/>
      <c r="E99" s="315"/>
      <c r="F99" s="586"/>
      <c r="G99" s="1258">
        <v>4450</v>
      </c>
      <c r="H99" s="1450"/>
      <c r="I99" s="355"/>
      <c r="J99" s="287"/>
      <c r="K99" s="287"/>
      <c r="L99" s="288"/>
      <c r="M99" s="287"/>
      <c r="N99" s="287"/>
      <c r="O99" s="287"/>
      <c r="P99" s="287"/>
      <c r="Q99" s="288"/>
      <c r="R99" s="287"/>
      <c r="W99" s="287"/>
    </row>
    <row r="100" spans="1:23" ht="13.9" customHeight="1">
      <c r="A100" s="1704"/>
      <c r="B100" s="108"/>
      <c r="C100" s="88"/>
      <c r="D100" s="1187"/>
      <c r="E100" s="315"/>
      <c r="F100" s="633"/>
      <c r="G100" s="315"/>
      <c r="H100" s="1450"/>
      <c r="I100" s="355"/>
      <c r="J100" s="287"/>
      <c r="K100" s="287"/>
      <c r="L100" s="288"/>
      <c r="M100" s="287"/>
      <c r="N100" s="287"/>
      <c r="O100" s="287"/>
      <c r="P100" s="287"/>
      <c r="Q100" s="288"/>
      <c r="R100" s="287"/>
      <c r="W100" s="287"/>
    </row>
    <row r="101" spans="1:23" ht="13.5" customHeight="1">
      <c r="A101" s="1704"/>
      <c r="B101" s="108">
        <v>80.106999999999999</v>
      </c>
      <c r="C101" s="88" t="s">
        <v>692</v>
      </c>
      <c r="D101" s="1187"/>
      <c r="E101" s="315"/>
      <c r="F101" s="633"/>
      <c r="G101" s="315"/>
      <c r="H101" s="1450"/>
      <c r="I101" s="355"/>
      <c r="J101" s="287"/>
      <c r="K101" s="287"/>
      <c r="L101" s="288"/>
      <c r="M101" s="287"/>
      <c r="N101" s="287"/>
      <c r="O101" s="287"/>
      <c r="P101" s="287"/>
      <c r="Q101" s="288"/>
      <c r="R101" s="287"/>
      <c r="W101" s="287"/>
    </row>
    <row r="102" spans="1:23" ht="27.6" customHeight="1">
      <c r="A102" s="1704"/>
      <c r="B102" s="106" t="s">
        <v>498</v>
      </c>
      <c r="C102" s="2147" t="s">
        <v>1193</v>
      </c>
      <c r="D102" s="1187"/>
      <c r="E102" s="315"/>
      <c r="F102" s="586"/>
      <c r="G102" s="315">
        <v>1688</v>
      </c>
      <c r="H102" s="1450" t="s">
        <v>257</v>
      </c>
      <c r="I102" s="355"/>
      <c r="J102" s="287"/>
      <c r="K102" s="287"/>
      <c r="L102" s="288"/>
      <c r="M102" s="287"/>
      <c r="N102" s="287"/>
      <c r="O102" s="287"/>
      <c r="P102" s="287"/>
      <c r="Q102" s="288"/>
      <c r="R102" s="287"/>
      <c r="W102" s="287"/>
    </row>
    <row r="103" spans="1:23">
      <c r="A103" s="1704"/>
      <c r="B103" s="108"/>
      <c r="C103" s="88"/>
      <c r="D103" s="1187"/>
      <c r="E103" s="315"/>
      <c r="F103" s="633"/>
      <c r="G103" s="315"/>
      <c r="H103" s="1450"/>
      <c r="I103" s="355"/>
      <c r="J103" s="287"/>
      <c r="K103" s="287"/>
      <c r="L103" s="288"/>
      <c r="M103" s="287"/>
      <c r="N103" s="287"/>
      <c r="O103" s="287"/>
      <c r="P103" s="287"/>
      <c r="Q103" s="288"/>
      <c r="R103" s="287"/>
      <c r="W103" s="287"/>
    </row>
    <row r="104" spans="1:23" ht="13.5" customHeight="1">
      <c r="A104" s="1704"/>
      <c r="B104" s="1542">
        <v>61</v>
      </c>
      <c r="C104" s="1705" t="s">
        <v>693</v>
      </c>
      <c r="D104" s="1187"/>
      <c r="E104" s="315"/>
      <c r="F104" s="633"/>
      <c r="G104" s="315"/>
      <c r="H104" s="1450"/>
      <c r="I104" s="355"/>
      <c r="J104" s="287"/>
      <c r="K104" s="287"/>
      <c r="L104" s="288"/>
      <c r="M104" s="287"/>
      <c r="N104" s="287"/>
      <c r="O104" s="287"/>
      <c r="P104" s="287"/>
      <c r="Q104" s="288"/>
      <c r="R104" s="287"/>
      <c r="W104" s="287"/>
    </row>
    <row r="105" spans="1:23" ht="13.5" customHeight="1">
      <c r="A105" s="1704"/>
      <c r="B105" s="106" t="s">
        <v>694</v>
      </c>
      <c r="C105" s="1705" t="s">
        <v>695</v>
      </c>
      <c r="D105" s="1187"/>
      <c r="E105" s="315"/>
      <c r="F105" s="586"/>
      <c r="G105" s="1258">
        <v>25000</v>
      </c>
      <c r="H105" s="1450" t="s">
        <v>471</v>
      </c>
      <c r="I105" s="355"/>
      <c r="J105" s="287"/>
      <c r="K105" s="287"/>
      <c r="L105" s="288"/>
      <c r="M105" s="287"/>
      <c r="N105" s="287"/>
      <c r="O105" s="287"/>
      <c r="P105" s="287"/>
      <c r="Q105" s="288"/>
      <c r="R105" s="287"/>
      <c r="W105" s="287"/>
    </row>
    <row r="106" spans="1:23" ht="13.5" customHeight="1">
      <c r="A106" s="1704" t="s">
        <v>64</v>
      </c>
      <c r="B106" s="1542">
        <v>61</v>
      </c>
      <c r="C106" s="1705" t="s">
        <v>693</v>
      </c>
      <c r="D106" s="1187"/>
      <c r="E106" s="315"/>
      <c r="F106" s="586"/>
      <c r="G106" s="992">
        <v>25000</v>
      </c>
      <c r="H106" s="1450"/>
      <c r="I106" s="355"/>
      <c r="J106" s="287"/>
      <c r="K106" s="287"/>
      <c r="L106" s="288"/>
      <c r="M106" s="287"/>
      <c r="N106" s="287"/>
      <c r="O106" s="287"/>
      <c r="P106" s="287"/>
      <c r="Q106" s="288"/>
      <c r="R106" s="287"/>
      <c r="W106" s="287"/>
    </row>
    <row r="107" spans="1:23" ht="13.5" customHeight="1">
      <c r="A107" s="1704" t="s">
        <v>64</v>
      </c>
      <c r="B107" s="108">
        <v>80.106999999999999</v>
      </c>
      <c r="C107" s="88" t="s">
        <v>692</v>
      </c>
      <c r="D107" s="1187"/>
      <c r="E107" s="315"/>
      <c r="F107" s="586"/>
      <c r="G107" s="992">
        <v>26688</v>
      </c>
      <c r="H107" s="1450"/>
      <c r="I107" s="355"/>
      <c r="J107" s="287"/>
      <c r="K107" s="287"/>
      <c r="L107" s="288"/>
      <c r="M107" s="287"/>
      <c r="N107" s="287"/>
      <c r="O107" s="287"/>
      <c r="P107" s="287"/>
      <c r="Q107" s="288"/>
      <c r="R107" s="287"/>
      <c r="W107" s="287"/>
    </row>
    <row r="108" spans="1:23" ht="13.5" customHeight="1">
      <c r="A108" s="1704" t="s">
        <v>64</v>
      </c>
      <c r="B108" s="81">
        <v>80</v>
      </c>
      <c r="C108" s="1705" t="s">
        <v>53</v>
      </c>
      <c r="D108" s="1187"/>
      <c r="E108" s="315"/>
      <c r="F108" s="586"/>
      <c r="G108" s="1258">
        <v>31138</v>
      </c>
      <c r="H108" s="1450"/>
      <c r="I108" s="355"/>
      <c r="J108" s="287"/>
      <c r="K108" s="287"/>
      <c r="L108" s="288"/>
      <c r="M108" s="287"/>
      <c r="N108" s="287"/>
      <c r="O108" s="287"/>
      <c r="P108" s="287"/>
      <c r="Q108" s="288"/>
      <c r="R108" s="287"/>
      <c r="W108" s="287"/>
    </row>
    <row r="109" spans="1:23" ht="13.5" customHeight="1">
      <c r="A109" s="1709" t="s">
        <v>64</v>
      </c>
      <c r="B109" s="459">
        <v>2202</v>
      </c>
      <c r="C109" s="346" t="s">
        <v>52</v>
      </c>
      <c r="D109" s="1187"/>
      <c r="E109" s="315"/>
      <c r="F109" s="586"/>
      <c r="G109" s="1258">
        <v>202960</v>
      </c>
      <c r="H109" s="1450"/>
      <c r="I109" s="355"/>
      <c r="J109" s="287"/>
      <c r="K109" s="287"/>
      <c r="L109" s="288"/>
      <c r="M109" s="287"/>
      <c r="N109" s="287"/>
      <c r="O109" s="287"/>
      <c r="P109" s="287"/>
      <c r="Q109" s="288"/>
      <c r="R109" s="287"/>
      <c r="W109" s="287"/>
    </row>
    <row r="110" spans="1:23" ht="13.5" customHeight="1">
      <c r="A110" s="1709"/>
      <c r="B110" s="459"/>
      <c r="C110" s="346"/>
      <c r="D110" s="1187"/>
      <c r="E110" s="315"/>
      <c r="F110" s="315"/>
      <c r="G110" s="315"/>
      <c r="H110" s="1450"/>
      <c r="I110" s="355"/>
      <c r="J110" s="287"/>
      <c r="K110" s="287"/>
      <c r="L110" s="288"/>
      <c r="M110" s="287"/>
      <c r="N110" s="287"/>
      <c r="O110" s="287"/>
      <c r="P110" s="287"/>
      <c r="Q110" s="288"/>
      <c r="R110" s="287"/>
      <c r="W110" s="287"/>
    </row>
    <row r="111" spans="1:23" ht="13.5" customHeight="1">
      <c r="A111" s="1704" t="s">
        <v>69</v>
      </c>
      <c r="B111" s="87">
        <v>2203</v>
      </c>
      <c r="C111" s="88" t="s">
        <v>696</v>
      </c>
      <c r="D111" s="1187"/>
      <c r="E111" s="315"/>
      <c r="F111" s="315"/>
      <c r="G111" s="315"/>
      <c r="H111" s="1450"/>
      <c r="I111" s="355"/>
      <c r="J111" s="287"/>
      <c r="K111" s="287"/>
      <c r="L111" s="288"/>
      <c r="M111" s="287"/>
      <c r="N111" s="287"/>
      <c r="O111" s="287"/>
      <c r="P111" s="287"/>
      <c r="Q111" s="288"/>
      <c r="R111" s="287"/>
      <c r="W111" s="287"/>
    </row>
    <row r="112" spans="1:23" ht="13.5" customHeight="1">
      <c r="A112" s="1704"/>
      <c r="B112" s="108">
        <v>1E-3</v>
      </c>
      <c r="C112" s="88" t="s">
        <v>43</v>
      </c>
      <c r="D112" s="1187"/>
      <c r="E112" s="315"/>
      <c r="F112" s="315"/>
      <c r="G112" s="315"/>
      <c r="H112" s="1450"/>
      <c r="I112" s="355"/>
      <c r="J112" s="287"/>
      <c r="K112" s="287"/>
      <c r="L112" s="288"/>
      <c r="M112" s="287"/>
      <c r="N112" s="287"/>
      <c r="O112" s="287"/>
      <c r="P112" s="287"/>
      <c r="Q112" s="288"/>
      <c r="R112" s="287"/>
      <c r="W112" s="287"/>
    </row>
    <row r="113" spans="1:23" ht="13.5" customHeight="1">
      <c r="A113" s="1704"/>
      <c r="B113" s="81">
        <v>60</v>
      </c>
      <c r="C113" s="1705" t="s">
        <v>26</v>
      </c>
      <c r="D113" s="1187"/>
      <c r="E113" s="315"/>
      <c r="F113" s="315"/>
      <c r="G113" s="315"/>
      <c r="H113" s="1450"/>
      <c r="I113" s="355"/>
      <c r="J113" s="287"/>
      <c r="K113" s="287"/>
      <c r="L113" s="288"/>
      <c r="M113" s="287"/>
      <c r="N113" s="287"/>
      <c r="O113" s="287"/>
      <c r="P113" s="287"/>
      <c r="Q113" s="288"/>
      <c r="R113" s="287"/>
      <c r="W113" s="287"/>
    </row>
    <row r="114" spans="1:23" ht="13.5" customHeight="1">
      <c r="A114" s="1709"/>
      <c r="B114" s="106" t="s">
        <v>148</v>
      </c>
      <c r="C114" s="1705" t="s">
        <v>697</v>
      </c>
      <c r="D114" s="1187"/>
      <c r="E114" s="315"/>
      <c r="F114" s="586"/>
      <c r="G114" s="1258">
        <v>61000</v>
      </c>
      <c r="H114" s="1450" t="s">
        <v>472</v>
      </c>
      <c r="I114" s="355"/>
      <c r="J114" s="287"/>
      <c r="K114" s="287"/>
      <c r="L114" s="288"/>
      <c r="M114" s="287"/>
      <c r="N114" s="287"/>
      <c r="O114" s="287"/>
      <c r="P114" s="287"/>
      <c r="Q114" s="288"/>
      <c r="R114" s="287"/>
      <c r="W114" s="287"/>
    </row>
    <row r="115" spans="1:23" ht="13.5" customHeight="1">
      <c r="A115" s="1704" t="s">
        <v>64</v>
      </c>
      <c r="B115" s="81">
        <v>60</v>
      </c>
      <c r="C115" s="1705" t="s">
        <v>26</v>
      </c>
      <c r="D115" s="1187"/>
      <c r="E115" s="315"/>
      <c r="F115" s="586"/>
      <c r="G115" s="992">
        <v>61000</v>
      </c>
      <c r="H115" s="1450"/>
      <c r="I115" s="355"/>
      <c r="J115" s="287"/>
      <c r="K115" s="287"/>
      <c r="L115" s="288"/>
      <c r="M115" s="287"/>
      <c r="N115" s="287"/>
      <c r="O115" s="287"/>
      <c r="P115" s="287"/>
      <c r="Q115" s="288"/>
      <c r="R115" s="287"/>
      <c r="W115" s="287"/>
    </row>
    <row r="116" spans="1:23" ht="13.5" customHeight="1">
      <c r="A116" s="1704" t="s">
        <v>64</v>
      </c>
      <c r="B116" s="108">
        <v>1E-3</v>
      </c>
      <c r="C116" s="88" t="s">
        <v>43</v>
      </c>
      <c r="D116" s="1187"/>
      <c r="E116" s="315"/>
      <c r="F116" s="586"/>
      <c r="G116" s="992">
        <v>61000</v>
      </c>
      <c r="H116" s="1450"/>
      <c r="I116" s="355"/>
      <c r="J116" s="287"/>
      <c r="K116" s="287"/>
      <c r="L116" s="288"/>
      <c r="M116" s="287"/>
      <c r="N116" s="287"/>
      <c r="O116" s="287"/>
      <c r="P116" s="287"/>
      <c r="Q116" s="288"/>
      <c r="R116" s="287"/>
      <c r="W116" s="287"/>
    </row>
    <row r="117" spans="1:23" ht="13.5" customHeight="1">
      <c r="A117" s="1704" t="s">
        <v>64</v>
      </c>
      <c r="B117" s="87">
        <v>2203</v>
      </c>
      <c r="C117" s="88" t="s">
        <v>696</v>
      </c>
      <c r="D117" s="1187"/>
      <c r="E117" s="1258"/>
      <c r="F117" s="1120"/>
      <c r="G117" s="992">
        <v>61000</v>
      </c>
      <c r="H117" s="1450"/>
      <c r="I117" s="355"/>
      <c r="J117" s="287"/>
      <c r="K117" s="287"/>
      <c r="L117" s="288"/>
      <c r="M117" s="287"/>
      <c r="N117" s="287"/>
      <c r="O117" s="287"/>
      <c r="P117" s="287"/>
      <c r="Q117" s="288"/>
      <c r="R117" s="287"/>
      <c r="W117" s="287"/>
    </row>
    <row r="118" spans="1:23" ht="13.9" customHeight="1">
      <c r="A118" s="1112" t="s">
        <v>64</v>
      </c>
      <c r="B118" s="463"/>
      <c r="C118" s="352" t="s">
        <v>68</v>
      </c>
      <c r="D118" s="1231"/>
      <c r="E118" s="992"/>
      <c r="F118" s="1115"/>
      <c r="G118" s="992">
        <v>268360</v>
      </c>
      <c r="H118" s="1450"/>
      <c r="I118" s="355"/>
      <c r="J118" s="287"/>
      <c r="K118" s="287"/>
      <c r="L118" s="288"/>
      <c r="M118" s="287"/>
      <c r="N118" s="287"/>
      <c r="O118" s="287"/>
      <c r="P118" s="287"/>
      <c r="Q118" s="288"/>
      <c r="R118" s="287"/>
      <c r="W118" s="287"/>
    </row>
    <row r="119" spans="1:23" ht="4.9000000000000004" customHeight="1">
      <c r="A119" s="2031"/>
      <c r="B119" s="314"/>
      <c r="C119" s="346"/>
      <c r="D119" s="1187"/>
      <c r="E119" s="315"/>
      <c r="F119" s="633"/>
      <c r="G119" s="315"/>
      <c r="H119" s="1450"/>
      <c r="I119" s="355"/>
      <c r="J119" s="287"/>
      <c r="K119" s="287"/>
      <c r="L119" s="288"/>
      <c r="M119" s="287"/>
      <c r="N119" s="287"/>
      <c r="O119" s="287"/>
      <c r="P119" s="287"/>
      <c r="Q119" s="288"/>
      <c r="R119" s="287"/>
      <c r="W119" s="287"/>
    </row>
    <row r="120" spans="1:23" ht="13.9" customHeight="1">
      <c r="A120" s="1709"/>
      <c r="B120" s="314"/>
      <c r="C120" s="1168" t="s">
        <v>21</v>
      </c>
      <c r="D120" s="1189"/>
      <c r="E120" s="940"/>
      <c r="F120" s="940"/>
      <c r="G120" s="1190"/>
      <c r="H120" s="1716"/>
      <c r="I120" s="355"/>
      <c r="J120" s="287"/>
      <c r="K120" s="287"/>
      <c r="L120" s="288"/>
      <c r="M120" s="287"/>
      <c r="N120" s="287"/>
      <c r="O120" s="287"/>
      <c r="P120" s="287"/>
      <c r="Q120" s="288"/>
      <c r="R120" s="287"/>
      <c r="W120" s="287"/>
    </row>
    <row r="121" spans="1:23" ht="25.5">
      <c r="A121" s="1709" t="s">
        <v>69</v>
      </c>
      <c r="B121" s="1022">
        <v>4202</v>
      </c>
      <c r="C121" s="457" t="s">
        <v>48</v>
      </c>
      <c r="D121" s="1189"/>
      <c r="E121" s="940"/>
      <c r="F121" s="940"/>
      <c r="G121" s="1190"/>
      <c r="H121" s="1716"/>
      <c r="I121" s="355"/>
      <c r="J121" s="287"/>
      <c r="K121" s="287"/>
      <c r="L121" s="288"/>
      <c r="M121" s="287"/>
      <c r="N121" s="287"/>
      <c r="O121" s="287"/>
      <c r="P121" s="287"/>
      <c r="Q121" s="288"/>
      <c r="R121" s="287"/>
      <c r="W121" s="287"/>
    </row>
    <row r="122" spans="1:23" ht="13.7" customHeight="1">
      <c r="A122" s="1191"/>
      <c r="B122" s="1023">
        <v>1</v>
      </c>
      <c r="C122" s="456" t="s">
        <v>52</v>
      </c>
      <c r="D122" s="1192"/>
      <c r="E122" s="925"/>
      <c r="F122" s="925"/>
      <c r="G122" s="1193"/>
      <c r="H122" s="1717"/>
      <c r="I122" s="355"/>
      <c r="J122" s="287"/>
      <c r="K122" s="287"/>
      <c r="L122" s="288"/>
      <c r="M122" s="287"/>
      <c r="N122" s="287"/>
      <c r="O122" s="287"/>
      <c r="P122" s="287"/>
      <c r="Q122" s="288"/>
      <c r="R122" s="287"/>
      <c r="W122" s="287"/>
    </row>
    <row r="123" spans="1:23" ht="13.7" customHeight="1">
      <c r="A123" s="1191"/>
      <c r="B123" s="1024">
        <v>1.2010000000000001</v>
      </c>
      <c r="C123" s="456" t="s">
        <v>434</v>
      </c>
      <c r="D123" s="1192"/>
      <c r="E123" s="925"/>
      <c r="F123" s="925"/>
      <c r="G123" s="1193"/>
      <c r="H123" s="1717"/>
      <c r="I123" s="355"/>
      <c r="J123" s="287"/>
      <c r="K123" s="287"/>
      <c r="L123" s="288"/>
      <c r="M123" s="287"/>
      <c r="N123" s="287"/>
      <c r="O123" s="287"/>
      <c r="P123" s="287"/>
      <c r="Q123" s="288"/>
      <c r="R123" s="287"/>
      <c r="W123" s="287"/>
    </row>
    <row r="124" spans="1:23" ht="13.7" customHeight="1">
      <c r="A124" s="1191"/>
      <c r="B124" s="1023">
        <v>70</v>
      </c>
      <c r="C124" s="456" t="s">
        <v>49</v>
      </c>
      <c r="D124" s="1192"/>
      <c r="E124" s="925"/>
      <c r="F124" s="925"/>
      <c r="G124" s="1193"/>
      <c r="H124" s="1717"/>
      <c r="I124" s="355"/>
      <c r="J124" s="287"/>
      <c r="K124" s="287"/>
      <c r="L124" s="288"/>
      <c r="M124" s="287"/>
      <c r="N124" s="287"/>
      <c r="O124" s="287"/>
      <c r="P124" s="287"/>
      <c r="Q124" s="288"/>
      <c r="R124" s="287"/>
      <c r="W124" s="287"/>
    </row>
    <row r="125" spans="1:23" ht="13.7" customHeight="1">
      <c r="A125" s="1191"/>
      <c r="B125" s="1023">
        <v>45</v>
      </c>
      <c r="C125" s="456" t="s">
        <v>22</v>
      </c>
      <c r="D125" s="1192"/>
      <c r="E125" s="925"/>
      <c r="F125" s="925"/>
      <c r="G125" s="1193"/>
      <c r="H125" s="1717"/>
      <c r="I125" s="355"/>
      <c r="J125" s="287"/>
      <c r="K125" s="287"/>
      <c r="L125" s="288"/>
      <c r="M125" s="287"/>
      <c r="N125" s="287"/>
      <c r="O125" s="287"/>
      <c r="P125" s="287"/>
      <c r="Q125" s="288"/>
      <c r="R125" s="287"/>
      <c r="W125" s="287"/>
    </row>
    <row r="126" spans="1:23" ht="13.7" customHeight="1">
      <c r="A126" s="1191"/>
      <c r="B126" s="166" t="s">
        <v>700</v>
      </c>
      <c r="C126" s="1572" t="s">
        <v>986</v>
      </c>
      <c r="D126" s="1192"/>
      <c r="E126" s="950"/>
      <c r="F126" s="1169"/>
      <c r="G126" s="1544">
        <v>3600</v>
      </c>
      <c r="H126" s="1717" t="s">
        <v>475</v>
      </c>
      <c r="I126" s="355"/>
      <c r="J126" s="287"/>
      <c r="K126" s="287"/>
      <c r="L126" s="288"/>
      <c r="M126" s="287"/>
      <c r="N126" s="287"/>
      <c r="O126" s="287"/>
      <c r="P126" s="287"/>
      <c r="Q126" s="288"/>
      <c r="R126" s="287"/>
      <c r="W126" s="287"/>
    </row>
    <row r="127" spans="1:23" ht="13.7" customHeight="1">
      <c r="A127" s="1729" t="s">
        <v>64</v>
      </c>
      <c r="B127" s="1730">
        <v>45</v>
      </c>
      <c r="C127" s="1731" t="s">
        <v>22</v>
      </c>
      <c r="D127" s="1732"/>
      <c r="E127" s="950"/>
      <c r="F127" s="1169"/>
      <c r="G127" s="1152">
        <v>3600</v>
      </c>
      <c r="H127" s="1717"/>
      <c r="I127" s="355"/>
      <c r="J127" s="287"/>
      <c r="K127" s="287"/>
      <c r="L127" s="288"/>
      <c r="M127" s="287"/>
      <c r="N127" s="287"/>
      <c r="O127" s="287"/>
      <c r="P127" s="287"/>
      <c r="Q127" s="288"/>
      <c r="R127" s="287"/>
      <c r="W127" s="287"/>
    </row>
    <row r="128" spans="1:23" ht="6" customHeight="1">
      <c r="A128" s="1191"/>
      <c r="B128" s="1023"/>
      <c r="C128" s="456"/>
      <c r="D128" s="1192"/>
      <c r="E128" s="950"/>
      <c r="F128" s="1169"/>
      <c r="G128" s="950"/>
      <c r="H128" s="1717"/>
      <c r="I128" s="355"/>
      <c r="J128" s="287"/>
      <c r="K128" s="287"/>
      <c r="L128" s="288"/>
      <c r="M128" s="287"/>
      <c r="N128" s="287"/>
      <c r="O128" s="287"/>
      <c r="P128" s="287"/>
      <c r="Q128" s="288"/>
      <c r="R128" s="287"/>
      <c r="W128" s="287"/>
    </row>
    <row r="129" spans="1:23" ht="13.7" customHeight="1">
      <c r="A129" s="1191"/>
      <c r="B129" s="110" t="s">
        <v>448</v>
      </c>
      <c r="C129" s="1572" t="s">
        <v>23</v>
      </c>
      <c r="D129" s="1192"/>
      <c r="E129" s="950"/>
      <c r="F129" s="1169"/>
      <c r="G129" s="950"/>
      <c r="H129" s="1717"/>
      <c r="I129" s="355"/>
      <c r="J129" s="287"/>
      <c r="K129" s="287"/>
      <c r="L129" s="288"/>
      <c r="M129" s="287"/>
      <c r="N129" s="287"/>
      <c r="O129" s="287"/>
      <c r="P129" s="287"/>
      <c r="Q129" s="288"/>
      <c r="R129" s="287"/>
      <c r="W129" s="287"/>
    </row>
    <row r="130" spans="1:23" ht="27.6" customHeight="1">
      <c r="A130" s="1235" t="s">
        <v>250</v>
      </c>
      <c r="B130" s="166" t="s">
        <v>1179</v>
      </c>
      <c r="C130" s="456" t="s">
        <v>1180</v>
      </c>
      <c r="D130" s="1192"/>
      <c r="E130" s="950"/>
      <c r="F130" s="1169"/>
      <c r="G130" s="1468">
        <v>2200</v>
      </c>
      <c r="H130" s="1717"/>
      <c r="I130" s="355"/>
      <c r="J130" s="287"/>
      <c r="K130" s="287"/>
      <c r="L130" s="288"/>
      <c r="M130" s="287"/>
      <c r="N130" s="287"/>
      <c r="O130" s="287"/>
      <c r="P130" s="287"/>
      <c r="Q130" s="288"/>
      <c r="R130" s="287"/>
      <c r="W130" s="287"/>
    </row>
    <row r="131" spans="1:23" ht="15.6" customHeight="1">
      <c r="A131" s="1191" t="s">
        <v>64</v>
      </c>
      <c r="B131" s="110" t="s">
        <v>448</v>
      </c>
      <c r="C131" s="1572" t="s">
        <v>23</v>
      </c>
      <c r="D131" s="1192"/>
      <c r="E131" s="950"/>
      <c r="F131" s="1169"/>
      <c r="G131" s="1152">
        <v>2200</v>
      </c>
      <c r="H131" s="1717"/>
      <c r="I131" s="355"/>
      <c r="J131" s="287"/>
      <c r="K131" s="287"/>
      <c r="L131" s="288"/>
      <c r="M131" s="287"/>
      <c r="N131" s="287"/>
      <c r="O131" s="287"/>
      <c r="P131" s="287"/>
      <c r="Q131" s="288"/>
      <c r="R131" s="287"/>
      <c r="W131" s="287"/>
    </row>
    <row r="132" spans="1:23" ht="13.7" customHeight="1">
      <c r="A132" s="1191"/>
      <c r="B132" s="1023"/>
      <c r="C132" s="456"/>
      <c r="D132" s="1192"/>
      <c r="E132" s="950"/>
      <c r="F132" s="632"/>
      <c r="G132" s="950"/>
      <c r="H132" s="1717"/>
      <c r="I132" s="355"/>
      <c r="J132" s="287"/>
      <c r="K132" s="287"/>
      <c r="L132" s="288"/>
      <c r="M132" s="287"/>
      <c r="N132" s="287"/>
      <c r="O132" s="287"/>
      <c r="P132" s="287"/>
      <c r="Q132" s="288"/>
      <c r="R132" s="287"/>
      <c r="W132" s="287"/>
    </row>
    <row r="133" spans="1:23" ht="13.7" customHeight="1">
      <c r="A133" s="1191"/>
      <c r="B133" s="110" t="s">
        <v>208</v>
      </c>
      <c r="C133" s="1572" t="s">
        <v>25</v>
      </c>
      <c r="D133" s="1192"/>
      <c r="E133" s="950"/>
      <c r="F133" s="632"/>
      <c r="G133" s="950"/>
      <c r="H133" s="1717"/>
      <c r="I133" s="355"/>
      <c r="J133" s="287"/>
      <c r="K133" s="287"/>
      <c r="L133" s="288"/>
      <c r="M133" s="287"/>
      <c r="N133" s="287"/>
      <c r="O133" s="287"/>
      <c r="P133" s="287"/>
      <c r="Q133" s="288"/>
      <c r="R133" s="287"/>
      <c r="W133" s="287"/>
    </row>
    <row r="134" spans="1:23" ht="28.9" customHeight="1">
      <c r="A134" s="1235" t="s">
        <v>250</v>
      </c>
      <c r="B134" s="1023" t="s">
        <v>905</v>
      </c>
      <c r="C134" s="456" t="s">
        <v>1208</v>
      </c>
      <c r="D134" s="1192"/>
      <c r="E134" s="950"/>
      <c r="F134" s="1169"/>
      <c r="G134" s="950">
        <v>1000</v>
      </c>
      <c r="H134" s="1717"/>
      <c r="I134" s="355"/>
      <c r="J134" s="287"/>
      <c r="K134" s="287"/>
      <c r="L134" s="288"/>
      <c r="M134" s="287"/>
      <c r="N134" s="287"/>
      <c r="O134" s="287"/>
      <c r="P134" s="287"/>
      <c r="Q134" s="288"/>
      <c r="R134" s="287"/>
      <c r="W134" s="287"/>
    </row>
    <row r="135" spans="1:23" ht="41.45" customHeight="1">
      <c r="A135" s="1235" t="s">
        <v>250</v>
      </c>
      <c r="B135" s="1023" t="s">
        <v>906</v>
      </c>
      <c r="C135" s="456" t="s">
        <v>987</v>
      </c>
      <c r="D135" s="1192"/>
      <c r="E135" s="950"/>
      <c r="F135" s="1169"/>
      <c r="G135" s="1468">
        <v>1000</v>
      </c>
      <c r="H135" s="1717"/>
      <c r="I135" s="355"/>
      <c r="J135" s="287"/>
      <c r="K135" s="287"/>
      <c r="L135" s="288"/>
      <c r="M135" s="287"/>
      <c r="N135" s="287"/>
      <c r="O135" s="287"/>
      <c r="P135" s="287"/>
      <c r="Q135" s="288"/>
      <c r="R135" s="287"/>
      <c r="W135" s="287"/>
    </row>
    <row r="136" spans="1:23" ht="13.7" customHeight="1">
      <c r="A136" s="1374" t="s">
        <v>64</v>
      </c>
      <c r="B136" s="110">
        <v>48</v>
      </c>
      <c r="C136" s="1572" t="s">
        <v>25</v>
      </c>
      <c r="D136" s="1192"/>
      <c r="E136" s="950"/>
      <c r="F136" s="1169"/>
      <c r="G136" s="1468">
        <v>2000</v>
      </c>
      <c r="H136" s="1717"/>
      <c r="I136" s="355"/>
      <c r="J136" s="287"/>
      <c r="K136" s="287"/>
      <c r="L136" s="288"/>
      <c r="M136" s="287"/>
      <c r="N136" s="287"/>
      <c r="O136" s="287"/>
      <c r="P136" s="287"/>
      <c r="Q136" s="288"/>
      <c r="R136" s="287"/>
      <c r="W136" s="287"/>
    </row>
    <row r="137" spans="1:23" ht="13.7" customHeight="1">
      <c r="A137" s="1191"/>
      <c r="B137" s="1023"/>
      <c r="C137" s="456"/>
      <c r="D137" s="1192"/>
      <c r="E137" s="950"/>
      <c r="F137" s="632"/>
      <c r="G137" s="950"/>
      <c r="H137" s="1717"/>
      <c r="I137" s="355"/>
      <c r="J137" s="287"/>
      <c r="K137" s="287"/>
      <c r="L137" s="288"/>
      <c r="M137" s="287"/>
      <c r="N137" s="287"/>
      <c r="O137" s="287"/>
      <c r="P137" s="287"/>
      <c r="Q137" s="288"/>
      <c r="R137" s="287"/>
      <c r="W137" s="287"/>
    </row>
    <row r="138" spans="1:23" ht="13.7" customHeight="1">
      <c r="A138" s="1235" t="s">
        <v>250</v>
      </c>
      <c r="B138" s="1023">
        <v>49</v>
      </c>
      <c r="C138" s="456" t="s">
        <v>1209</v>
      </c>
      <c r="D138" s="1192"/>
      <c r="E138" s="950"/>
      <c r="F138" s="632"/>
      <c r="G138" s="950"/>
      <c r="H138" s="1717"/>
      <c r="I138" s="355"/>
      <c r="J138" s="287"/>
      <c r="K138" s="287"/>
      <c r="L138" s="288"/>
      <c r="M138" s="287"/>
      <c r="N138" s="287"/>
      <c r="O138" s="287"/>
      <c r="P138" s="287"/>
      <c r="Q138" s="288"/>
      <c r="R138" s="287"/>
      <c r="W138" s="287"/>
    </row>
    <row r="139" spans="1:23" ht="13.7" customHeight="1">
      <c r="A139" s="1191"/>
      <c r="B139" s="1023" t="s">
        <v>713</v>
      </c>
      <c r="C139" s="456" t="s">
        <v>715</v>
      </c>
      <c r="D139" s="1192"/>
      <c r="E139" s="950"/>
      <c r="F139" s="1169"/>
      <c r="G139" s="950">
        <v>324</v>
      </c>
      <c r="H139" s="1717"/>
      <c r="I139" s="355"/>
      <c r="J139" s="287"/>
      <c r="K139" s="287"/>
      <c r="L139" s="288"/>
      <c r="M139" s="287"/>
      <c r="N139" s="287"/>
      <c r="O139" s="287"/>
      <c r="P139" s="287"/>
      <c r="Q139" s="288"/>
      <c r="R139" s="287"/>
      <c r="W139" s="287"/>
    </row>
    <row r="140" spans="1:23" ht="13.7" customHeight="1">
      <c r="A140" s="1191"/>
      <c r="B140" s="1023" t="s">
        <v>716</v>
      </c>
      <c r="C140" s="456" t="s">
        <v>717</v>
      </c>
      <c r="D140" s="1192"/>
      <c r="E140" s="950"/>
      <c r="F140" s="1169"/>
      <c r="G140" s="1468">
        <v>1330</v>
      </c>
      <c r="H140" s="1717"/>
      <c r="I140" s="355"/>
      <c r="J140" s="287"/>
      <c r="K140" s="287"/>
      <c r="L140" s="288"/>
      <c r="M140" s="287"/>
      <c r="N140" s="287"/>
      <c r="O140" s="287"/>
      <c r="P140" s="287"/>
      <c r="Q140" s="288"/>
      <c r="R140" s="287"/>
      <c r="W140" s="287"/>
    </row>
    <row r="141" spans="1:23" ht="13.7" customHeight="1">
      <c r="A141" s="1191" t="s">
        <v>64</v>
      </c>
      <c r="B141" s="1023">
        <v>49</v>
      </c>
      <c r="C141" s="456" t="s">
        <v>714</v>
      </c>
      <c r="D141" s="1192"/>
      <c r="E141" s="950"/>
      <c r="F141" s="1169"/>
      <c r="G141" s="1152">
        <v>1654</v>
      </c>
      <c r="H141" s="1717" t="s">
        <v>896</v>
      </c>
      <c r="I141" s="355"/>
      <c r="J141" s="287"/>
      <c r="K141" s="287"/>
      <c r="L141" s="288"/>
      <c r="M141" s="287"/>
      <c r="N141" s="287"/>
      <c r="O141" s="287"/>
      <c r="P141" s="287"/>
      <c r="Q141" s="288"/>
      <c r="R141" s="287"/>
      <c r="W141" s="287"/>
    </row>
    <row r="142" spans="1:23" ht="13.7" customHeight="1">
      <c r="A142" s="1191" t="s">
        <v>64</v>
      </c>
      <c r="B142" s="1023">
        <v>70</v>
      </c>
      <c r="C142" s="456" t="s">
        <v>49</v>
      </c>
      <c r="D142" s="1192"/>
      <c r="E142" s="950"/>
      <c r="F142" s="1169"/>
      <c r="G142" s="950">
        <v>9454</v>
      </c>
      <c r="H142" s="1717"/>
      <c r="I142" s="355"/>
      <c r="J142" s="287"/>
      <c r="K142" s="287"/>
      <c r="L142" s="288"/>
      <c r="M142" s="287"/>
      <c r="N142" s="287"/>
      <c r="O142" s="287"/>
      <c r="P142" s="287"/>
      <c r="Q142" s="288"/>
      <c r="R142" s="287"/>
      <c r="W142" s="287"/>
    </row>
    <row r="143" spans="1:23" ht="13.7" customHeight="1">
      <c r="A143" s="1191" t="s">
        <v>64</v>
      </c>
      <c r="B143" s="1024">
        <v>1.2010000000000001</v>
      </c>
      <c r="C143" s="456" t="s">
        <v>434</v>
      </c>
      <c r="D143" s="1192"/>
      <c r="E143" s="950"/>
      <c r="F143" s="1169"/>
      <c r="G143" s="1152">
        <v>9454</v>
      </c>
      <c r="H143" s="1717"/>
      <c r="I143" s="355"/>
      <c r="J143" s="287"/>
      <c r="K143" s="287"/>
      <c r="L143" s="288"/>
      <c r="M143" s="287"/>
      <c r="N143" s="287"/>
      <c r="O143" s="287"/>
      <c r="P143" s="287"/>
      <c r="Q143" s="288"/>
      <c r="R143" s="287"/>
      <c r="W143" s="287"/>
    </row>
    <row r="144" spans="1:23" ht="14.65" customHeight="1">
      <c r="A144" s="1191"/>
      <c r="B144" s="1023"/>
      <c r="C144" s="456"/>
      <c r="D144" s="1192"/>
      <c r="E144" s="925"/>
      <c r="F144" s="925"/>
      <c r="G144" s="1193"/>
      <c r="H144" s="1717"/>
      <c r="I144" s="355"/>
      <c r="J144" s="287"/>
      <c r="K144" s="287"/>
      <c r="L144" s="288"/>
      <c r="M144" s="287"/>
      <c r="N144" s="287"/>
      <c r="O144" s="287"/>
      <c r="P144" s="287"/>
      <c r="Q144" s="288"/>
      <c r="R144" s="287"/>
      <c r="W144" s="287"/>
    </row>
    <row r="145" spans="1:17" s="224" customFormat="1" ht="13.9" customHeight="1">
      <c r="A145" s="1191"/>
      <c r="B145" s="1024">
        <v>1.202</v>
      </c>
      <c r="C145" s="457" t="s">
        <v>30</v>
      </c>
      <c r="D145" s="1195"/>
      <c r="E145" s="925"/>
      <c r="F145" s="925"/>
      <c r="G145" s="1036"/>
      <c r="H145" s="1718"/>
      <c r="I145" s="180"/>
      <c r="L145" s="1199"/>
      <c r="Q145" s="1199"/>
    </row>
    <row r="146" spans="1:17" s="224" customFormat="1" ht="13.9" customHeight="1">
      <c r="A146" s="1191"/>
      <c r="B146" s="455">
        <v>70</v>
      </c>
      <c r="C146" s="456" t="s">
        <v>49</v>
      </c>
      <c r="D146" s="1195"/>
      <c r="E146" s="925"/>
      <c r="F146" s="925"/>
      <c r="G146" s="1036"/>
      <c r="H146" s="1718"/>
      <c r="I146" s="180"/>
      <c r="L146" s="1199"/>
      <c r="Q146" s="1199"/>
    </row>
    <row r="147" spans="1:17" s="224" customFormat="1" ht="13.9" customHeight="1">
      <c r="A147" s="1191"/>
      <c r="B147" s="161">
        <v>45</v>
      </c>
      <c r="C147" s="1572" t="s">
        <v>22</v>
      </c>
      <c r="D147" s="1195"/>
      <c r="E147" s="925"/>
      <c r="F147" s="925"/>
      <c r="G147" s="1036"/>
      <c r="H147" s="1718"/>
      <c r="I147" s="180"/>
      <c r="L147" s="1199"/>
      <c r="Q147" s="1199"/>
    </row>
    <row r="148" spans="1:17" s="224" customFormat="1" ht="14.45" customHeight="1">
      <c r="A148" s="1235" t="s">
        <v>250</v>
      </c>
      <c r="B148" s="455" t="s">
        <v>701</v>
      </c>
      <c r="C148" s="456" t="s">
        <v>988</v>
      </c>
      <c r="D148" s="1195"/>
      <c r="E148" s="950"/>
      <c r="F148" s="1169"/>
      <c r="G148" s="1725">
        <v>2200</v>
      </c>
      <c r="H148" s="1718"/>
      <c r="I148" s="180"/>
      <c r="L148" s="1199"/>
      <c r="Q148" s="1199"/>
    </row>
    <row r="149" spans="1:17" s="224" customFormat="1" ht="29.45" customHeight="1">
      <c r="A149" s="1235" t="s">
        <v>250</v>
      </c>
      <c r="B149" s="455" t="s">
        <v>702</v>
      </c>
      <c r="C149" s="456" t="s">
        <v>984</v>
      </c>
      <c r="D149" s="1195"/>
      <c r="E149" s="950"/>
      <c r="F149" s="1169"/>
      <c r="G149" s="1725">
        <v>900</v>
      </c>
      <c r="H149" s="1718"/>
      <c r="I149" s="180"/>
      <c r="L149" s="1199"/>
      <c r="Q149" s="1199"/>
    </row>
    <row r="150" spans="1:17" s="224" customFormat="1" ht="25.5">
      <c r="A150" s="1235" t="s">
        <v>250</v>
      </c>
      <c r="B150" s="455" t="s">
        <v>712</v>
      </c>
      <c r="C150" s="456" t="s">
        <v>743</v>
      </c>
      <c r="D150" s="1195"/>
      <c r="E150" s="950"/>
      <c r="F150" s="1169"/>
      <c r="G150" s="1544">
        <v>1000</v>
      </c>
      <c r="H150" s="1718"/>
      <c r="I150" s="180"/>
      <c r="L150" s="1199"/>
      <c r="Q150" s="1199"/>
    </row>
    <row r="151" spans="1:17" s="224" customFormat="1" ht="13.9" customHeight="1">
      <c r="A151" s="1374" t="s">
        <v>64</v>
      </c>
      <c r="B151" s="161">
        <v>45</v>
      </c>
      <c r="C151" s="1572" t="s">
        <v>22</v>
      </c>
      <c r="D151" s="1195"/>
      <c r="E151" s="950"/>
      <c r="F151" s="1169"/>
      <c r="G151" s="1152">
        <v>4100</v>
      </c>
      <c r="H151" s="1718"/>
      <c r="I151" s="180"/>
      <c r="L151" s="1199"/>
      <c r="Q151" s="1199"/>
    </row>
    <row r="152" spans="1:17" s="224" customFormat="1" ht="14.65" customHeight="1">
      <c r="A152" s="1374"/>
      <c r="B152" s="161"/>
      <c r="C152" s="1572"/>
      <c r="D152" s="1195"/>
      <c r="E152" s="950"/>
      <c r="F152" s="632"/>
      <c r="G152" s="1144"/>
      <c r="H152" s="1718"/>
      <c r="I152" s="180"/>
      <c r="L152" s="1199"/>
      <c r="Q152" s="1199"/>
    </row>
    <row r="153" spans="1:17" s="224" customFormat="1" ht="13.9" customHeight="1">
      <c r="A153" s="1374"/>
      <c r="B153" s="110">
        <v>46</v>
      </c>
      <c r="C153" s="1572" t="s">
        <v>23</v>
      </c>
      <c r="D153" s="1195"/>
      <c r="E153" s="950"/>
      <c r="F153" s="632"/>
      <c r="G153" s="1144"/>
      <c r="H153" s="1718"/>
      <c r="I153" s="180"/>
      <c r="L153" s="1199"/>
      <c r="Q153" s="1199"/>
    </row>
    <row r="154" spans="1:17" s="224" customFormat="1" ht="25.5">
      <c r="A154" s="1733" t="s">
        <v>250</v>
      </c>
      <c r="B154" s="161" t="s">
        <v>703</v>
      </c>
      <c r="C154" s="1572" t="s">
        <v>1184</v>
      </c>
      <c r="D154" s="1195"/>
      <c r="E154" s="950"/>
      <c r="F154" s="632"/>
      <c r="G154" s="1468">
        <v>5300</v>
      </c>
      <c r="H154" s="1720" t="s">
        <v>902</v>
      </c>
      <c r="I154" s="180"/>
      <c r="L154" s="1199"/>
      <c r="Q154" s="1199"/>
    </row>
    <row r="155" spans="1:17" s="224" customFormat="1" ht="13.9" customHeight="1">
      <c r="A155" s="1374" t="s">
        <v>64</v>
      </c>
      <c r="B155" s="110">
        <v>46</v>
      </c>
      <c r="C155" s="1572" t="s">
        <v>23</v>
      </c>
      <c r="D155" s="1195"/>
      <c r="E155" s="950"/>
      <c r="F155" s="632"/>
      <c r="G155" s="1152">
        <v>5300</v>
      </c>
      <c r="H155" s="1718"/>
      <c r="I155" s="180"/>
      <c r="L155" s="1199"/>
      <c r="Q155" s="1199"/>
    </row>
    <row r="156" spans="1:17" s="224" customFormat="1" ht="14.65" customHeight="1">
      <c r="A156" s="1374"/>
      <c r="B156" s="110"/>
      <c r="C156" s="1572"/>
      <c r="D156" s="1195"/>
      <c r="E156" s="950"/>
      <c r="F156" s="632"/>
      <c r="G156" s="950"/>
      <c r="H156" s="1718"/>
      <c r="I156" s="180"/>
      <c r="L156" s="1199"/>
      <c r="Q156" s="1199"/>
    </row>
    <row r="157" spans="1:17" s="224" customFormat="1" ht="13.9" customHeight="1">
      <c r="A157" s="1374"/>
      <c r="B157" s="110">
        <v>48</v>
      </c>
      <c r="C157" s="1572" t="s">
        <v>25</v>
      </c>
      <c r="D157" s="1195"/>
      <c r="E157" s="950"/>
      <c r="F157" s="632"/>
      <c r="G157" s="1144"/>
      <c r="H157" s="1718"/>
      <c r="I157" s="180"/>
      <c r="L157" s="1199"/>
      <c r="Q157" s="1199"/>
    </row>
    <row r="158" spans="1:17" s="224" customFormat="1" ht="13.9" customHeight="1">
      <c r="A158" s="1733" t="s">
        <v>250</v>
      </c>
      <c r="B158" s="110" t="s">
        <v>1144</v>
      </c>
      <c r="C158" s="1572" t="s">
        <v>989</v>
      </c>
      <c r="D158" s="1195"/>
      <c r="E158" s="950"/>
      <c r="F158" s="632"/>
      <c r="G158" s="1468">
        <v>3500</v>
      </c>
      <c r="H158" s="1718"/>
      <c r="I158" s="180"/>
      <c r="L158" s="1199"/>
      <c r="Q158" s="1199"/>
    </row>
    <row r="159" spans="1:17" s="224" customFormat="1" ht="13.9" customHeight="1">
      <c r="A159" s="1374" t="s">
        <v>64</v>
      </c>
      <c r="B159" s="110">
        <v>48</v>
      </c>
      <c r="C159" s="1572" t="s">
        <v>25</v>
      </c>
      <c r="D159" s="1195"/>
      <c r="E159" s="950"/>
      <c r="F159" s="632"/>
      <c r="G159" s="1468">
        <v>3500</v>
      </c>
      <c r="H159" s="1718"/>
      <c r="I159" s="180"/>
      <c r="L159" s="1199"/>
      <c r="Q159" s="1199"/>
    </row>
    <row r="160" spans="1:17" s="224" customFormat="1" ht="13.9" customHeight="1">
      <c r="A160" s="1374" t="s">
        <v>64</v>
      </c>
      <c r="B160" s="455">
        <v>70</v>
      </c>
      <c r="C160" s="456" t="s">
        <v>49</v>
      </c>
      <c r="D160" s="1195"/>
      <c r="E160" s="950"/>
      <c r="F160" s="632"/>
      <c r="G160" s="1468">
        <v>12900</v>
      </c>
      <c r="H160" s="1718"/>
      <c r="I160" s="180"/>
      <c r="L160" s="1199"/>
      <c r="Q160" s="1199"/>
    </row>
    <row r="161" spans="1:17" s="224" customFormat="1" ht="13.9" customHeight="1">
      <c r="A161" s="1191" t="s">
        <v>64</v>
      </c>
      <c r="B161" s="1024">
        <v>1.202</v>
      </c>
      <c r="C161" s="457" t="s">
        <v>30</v>
      </c>
      <c r="D161" s="308"/>
      <c r="E161" s="307"/>
      <c r="F161" s="586"/>
      <c r="G161" s="310">
        <v>12900</v>
      </c>
      <c r="H161" s="613"/>
      <c r="I161" s="180"/>
      <c r="L161" s="1199"/>
      <c r="Q161" s="1199"/>
    </row>
    <row r="162" spans="1:17" s="224" customFormat="1" ht="14.65" customHeight="1">
      <c r="A162" s="1191"/>
      <c r="B162" s="1024"/>
      <c r="C162" s="457"/>
      <c r="D162" s="308"/>
      <c r="E162" s="307"/>
      <c r="F162" s="307"/>
      <c r="G162" s="307"/>
      <c r="H162" s="613"/>
      <c r="I162" s="180"/>
      <c r="L162" s="1199"/>
      <c r="Q162" s="1199"/>
    </row>
    <row r="163" spans="1:17" s="224" customFormat="1" ht="13.9" customHeight="1">
      <c r="A163" s="1191"/>
      <c r="B163" s="1024">
        <v>1.2030000000000001</v>
      </c>
      <c r="C163" s="457" t="s">
        <v>209</v>
      </c>
      <c r="D163" s="1192"/>
      <c r="E163" s="925"/>
      <c r="F163" s="632"/>
      <c r="G163" s="1193"/>
      <c r="H163" s="1719"/>
      <c r="I163" s="180"/>
      <c r="L163" s="1199"/>
      <c r="Q163" s="1199"/>
    </row>
    <row r="164" spans="1:17" s="224" customFormat="1" ht="13.9" customHeight="1">
      <c r="A164" s="1729"/>
      <c r="B164" s="1926">
        <v>70</v>
      </c>
      <c r="C164" s="1731" t="s">
        <v>49</v>
      </c>
      <c r="D164" s="1732"/>
      <c r="E164" s="925"/>
      <c r="F164" s="632"/>
      <c r="G164" s="2153"/>
      <c r="H164" s="1719"/>
      <c r="I164" s="180"/>
      <c r="L164" s="1199"/>
      <c r="Q164" s="1199"/>
    </row>
    <row r="165" spans="1:17" s="224" customFormat="1" ht="13.9" customHeight="1">
      <c r="A165" s="1191"/>
      <c r="B165" s="455">
        <v>45</v>
      </c>
      <c r="C165" s="456" t="s">
        <v>22</v>
      </c>
      <c r="D165" s="1192"/>
      <c r="E165" s="925"/>
      <c r="F165" s="632"/>
      <c r="G165" s="1193"/>
      <c r="H165" s="1717"/>
      <c r="I165" s="180"/>
      <c r="L165" s="1199"/>
      <c r="Q165" s="1199"/>
    </row>
    <row r="166" spans="1:17" s="224" customFormat="1" ht="13.9" customHeight="1">
      <c r="A166" s="1235" t="s">
        <v>250</v>
      </c>
      <c r="B166" s="1068" t="s">
        <v>421</v>
      </c>
      <c r="C166" s="456" t="s">
        <v>422</v>
      </c>
      <c r="D166" s="308"/>
      <c r="E166" s="307"/>
      <c r="F166" s="586"/>
      <c r="G166" s="307">
        <v>1800</v>
      </c>
      <c r="H166" s="1720" t="s">
        <v>990</v>
      </c>
      <c r="I166" s="355"/>
      <c r="J166" s="287"/>
      <c r="K166" s="287"/>
      <c r="L166" s="288"/>
      <c r="M166" s="287"/>
      <c r="Q166" s="1199"/>
    </row>
    <row r="167" spans="1:17" s="224" customFormat="1" ht="13.9" customHeight="1">
      <c r="A167" s="1191" t="s">
        <v>64</v>
      </c>
      <c r="B167" s="455">
        <v>45</v>
      </c>
      <c r="C167" s="456" t="s">
        <v>22</v>
      </c>
      <c r="D167" s="308"/>
      <c r="E167" s="307"/>
      <c r="F167" s="586"/>
      <c r="G167" s="305">
        <v>1800</v>
      </c>
      <c r="H167" s="613"/>
      <c r="I167" s="180"/>
      <c r="L167" s="1199"/>
      <c r="Q167" s="1199"/>
    </row>
    <row r="168" spans="1:17" s="224" customFormat="1" ht="9" customHeight="1">
      <c r="A168" s="1191"/>
      <c r="B168" s="455"/>
      <c r="C168" s="456"/>
      <c r="D168" s="308"/>
      <c r="E168" s="1194"/>
      <c r="F168" s="1194"/>
      <c r="G168" s="1194"/>
      <c r="H168" s="1720"/>
      <c r="I168" s="180"/>
      <c r="L168" s="1199"/>
      <c r="Q168" s="1199"/>
    </row>
    <row r="169" spans="1:17" s="224" customFormat="1" ht="13.9" customHeight="1">
      <c r="A169" s="1191"/>
      <c r="B169" s="110" t="s">
        <v>704</v>
      </c>
      <c r="C169" s="1572" t="s">
        <v>705</v>
      </c>
      <c r="D169" s="308"/>
      <c r="E169" s="1194"/>
      <c r="F169" s="1194"/>
      <c r="G169" s="1194"/>
      <c r="H169" s="1720"/>
      <c r="I169" s="180"/>
      <c r="L169" s="1199"/>
      <c r="Q169" s="1199"/>
    </row>
    <row r="170" spans="1:17" s="224" customFormat="1" ht="13.9" customHeight="1">
      <c r="A170" s="1191"/>
      <c r="B170" s="110" t="s">
        <v>706</v>
      </c>
      <c r="C170" s="1572" t="s">
        <v>4</v>
      </c>
      <c r="D170" s="308"/>
      <c r="E170" s="1194"/>
      <c r="F170" s="1194"/>
      <c r="G170" s="1194">
        <v>200000</v>
      </c>
      <c r="H170" s="1720" t="s">
        <v>903</v>
      </c>
      <c r="I170" s="180"/>
      <c r="L170" s="1199"/>
      <c r="Q170" s="1199"/>
    </row>
    <row r="171" spans="1:17" s="224" customFormat="1" ht="13.9" customHeight="1">
      <c r="A171" s="1191" t="s">
        <v>64</v>
      </c>
      <c r="B171" s="110" t="s">
        <v>704</v>
      </c>
      <c r="C171" s="1572" t="s">
        <v>705</v>
      </c>
      <c r="D171" s="308"/>
      <c r="E171" s="307"/>
      <c r="F171" s="586"/>
      <c r="G171" s="305">
        <v>200000</v>
      </c>
      <c r="H171" s="1720"/>
      <c r="I171" s="180"/>
      <c r="L171" s="1199"/>
      <c r="Q171" s="1199"/>
    </row>
    <row r="172" spans="1:17" s="224" customFormat="1" ht="7.15" customHeight="1">
      <c r="A172" s="1191"/>
      <c r="B172" s="110"/>
      <c r="C172" s="1572"/>
      <c r="D172" s="308"/>
      <c r="E172" s="1194"/>
      <c r="F172" s="1194"/>
      <c r="G172" s="1194"/>
      <c r="H172" s="1720"/>
      <c r="I172" s="180"/>
      <c r="L172" s="1199"/>
      <c r="Q172" s="1199"/>
    </row>
    <row r="173" spans="1:17" s="224" customFormat="1">
      <c r="A173" s="1235" t="s">
        <v>250</v>
      </c>
      <c r="B173" s="455">
        <v>69</v>
      </c>
      <c r="C173" s="456" t="s">
        <v>707</v>
      </c>
      <c r="D173" s="308"/>
      <c r="E173" s="1194"/>
      <c r="F173" s="1194"/>
      <c r="G173" s="1194"/>
      <c r="H173" s="1720"/>
      <c r="I173" s="180"/>
      <c r="L173" s="1199"/>
      <c r="Q173" s="1199"/>
    </row>
    <row r="174" spans="1:17" s="224" customFormat="1">
      <c r="A174" s="1191"/>
      <c r="B174" s="455" t="s">
        <v>708</v>
      </c>
      <c r="C174" s="456" t="s">
        <v>4</v>
      </c>
      <c r="D174" s="308"/>
      <c r="E174" s="1194"/>
      <c r="F174" s="1194"/>
      <c r="G174" s="1543">
        <v>30000</v>
      </c>
      <c r="H174" s="1720"/>
      <c r="I174" s="180"/>
      <c r="L174" s="1199"/>
      <c r="Q174" s="1199"/>
    </row>
    <row r="175" spans="1:17" s="224" customFormat="1">
      <c r="A175" s="1191" t="s">
        <v>64</v>
      </c>
      <c r="B175" s="455">
        <v>69</v>
      </c>
      <c r="C175" s="456" t="s">
        <v>707</v>
      </c>
      <c r="D175" s="308"/>
      <c r="E175" s="307"/>
      <c r="F175" s="586"/>
      <c r="G175" s="305">
        <v>30000</v>
      </c>
      <c r="H175" s="1720"/>
      <c r="I175" s="180"/>
      <c r="L175" s="1199"/>
      <c r="Q175" s="1199"/>
    </row>
    <row r="176" spans="1:17" s="224" customFormat="1">
      <c r="A176" s="1191"/>
      <c r="B176" s="455"/>
      <c r="C176" s="456"/>
      <c r="D176" s="308"/>
      <c r="E176" s="1194"/>
      <c r="F176" s="1194"/>
      <c r="G176" s="1194"/>
      <c r="H176" s="1720"/>
      <c r="I176" s="180"/>
      <c r="L176" s="1199"/>
      <c r="Q176" s="1199"/>
    </row>
    <row r="177" spans="1:18" s="224" customFormat="1" ht="13.9" customHeight="1">
      <c r="A177" s="1235" t="s">
        <v>250</v>
      </c>
      <c r="B177" s="455">
        <v>71</v>
      </c>
      <c r="C177" s="456" t="s">
        <v>709</v>
      </c>
      <c r="D177" s="308"/>
      <c r="E177" s="1194"/>
      <c r="F177" s="1194"/>
      <c r="G177" s="1194"/>
      <c r="H177" s="1720"/>
      <c r="I177" s="180"/>
      <c r="L177" s="1199"/>
      <c r="Q177" s="1199"/>
    </row>
    <row r="178" spans="1:18" s="224" customFormat="1">
      <c r="A178" s="1191"/>
      <c r="B178" s="455" t="s">
        <v>711</v>
      </c>
      <c r="C178" s="456" t="s">
        <v>4</v>
      </c>
      <c r="D178" s="308"/>
      <c r="E178" s="1194"/>
      <c r="F178" s="1194"/>
      <c r="G178" s="1543">
        <v>6300</v>
      </c>
      <c r="H178" s="1720"/>
      <c r="I178" s="180"/>
      <c r="L178" s="1199"/>
      <c r="Q178" s="1199"/>
    </row>
    <row r="179" spans="1:18" s="224" customFormat="1" ht="13.9" customHeight="1">
      <c r="A179" s="1191" t="s">
        <v>64</v>
      </c>
      <c r="B179" s="455">
        <v>71</v>
      </c>
      <c r="C179" s="456" t="s">
        <v>709</v>
      </c>
      <c r="D179" s="308"/>
      <c r="E179" s="307"/>
      <c r="F179" s="586"/>
      <c r="G179" s="305">
        <v>6300</v>
      </c>
      <c r="H179" s="1720"/>
      <c r="I179" s="180"/>
      <c r="L179" s="1199"/>
      <c r="Q179" s="1199"/>
    </row>
    <row r="180" spans="1:18" s="224" customFormat="1" ht="13.7" customHeight="1">
      <c r="A180" s="1191"/>
      <c r="B180" s="455"/>
      <c r="C180" s="456"/>
      <c r="D180" s="308"/>
      <c r="E180" s="1194"/>
      <c r="F180" s="1194"/>
      <c r="G180" s="1194"/>
      <c r="H180" s="1720"/>
      <c r="I180" s="180"/>
      <c r="L180" s="1199"/>
      <c r="Q180" s="1199"/>
    </row>
    <row r="181" spans="1:18" s="224" customFormat="1" ht="26.45" customHeight="1">
      <c r="A181" s="1235" t="s">
        <v>250</v>
      </c>
      <c r="B181" s="455">
        <v>72</v>
      </c>
      <c r="C181" s="456" t="s">
        <v>991</v>
      </c>
      <c r="D181" s="308"/>
      <c r="E181" s="1194"/>
      <c r="F181" s="1194"/>
      <c r="G181" s="1194"/>
      <c r="H181" s="1720"/>
      <c r="I181" s="180"/>
      <c r="L181" s="1199"/>
      <c r="Q181" s="1199"/>
    </row>
    <row r="182" spans="1:18" s="224" customFormat="1" ht="14.25" customHeight="1">
      <c r="A182" s="1191"/>
      <c r="B182" s="455" t="s">
        <v>710</v>
      </c>
      <c r="C182" s="456" t="s">
        <v>4</v>
      </c>
      <c r="D182" s="308"/>
      <c r="E182" s="1194"/>
      <c r="F182" s="1194"/>
      <c r="G182" s="1543">
        <v>1200</v>
      </c>
      <c r="H182" s="1720"/>
      <c r="I182" s="180"/>
      <c r="L182" s="1199"/>
      <c r="Q182" s="1199"/>
    </row>
    <row r="183" spans="1:18" s="224" customFormat="1" ht="25.5">
      <c r="A183" s="1191" t="s">
        <v>64</v>
      </c>
      <c r="B183" s="455">
        <v>72</v>
      </c>
      <c r="C183" s="456" t="s">
        <v>991</v>
      </c>
      <c r="D183" s="308"/>
      <c r="E183" s="307"/>
      <c r="F183" s="586"/>
      <c r="G183" s="305">
        <v>1200</v>
      </c>
      <c r="H183" s="1720"/>
      <c r="I183" s="180"/>
      <c r="L183" s="1199"/>
      <c r="Q183" s="1199"/>
    </row>
    <row r="184" spans="1:18" s="224" customFormat="1">
      <c r="A184" s="1191" t="s">
        <v>64</v>
      </c>
      <c r="B184" s="455">
        <v>70</v>
      </c>
      <c r="C184" s="456" t="s">
        <v>49</v>
      </c>
      <c r="D184" s="308"/>
      <c r="E184" s="307"/>
      <c r="F184" s="586"/>
      <c r="G184" s="310">
        <v>239300</v>
      </c>
      <c r="H184" s="1720"/>
      <c r="I184" s="180"/>
      <c r="L184" s="1199"/>
      <c r="Q184" s="1199"/>
    </row>
    <row r="185" spans="1:18" s="224" customFormat="1">
      <c r="A185" s="1191" t="s">
        <v>64</v>
      </c>
      <c r="B185" s="1024">
        <v>1.2030000000000001</v>
      </c>
      <c r="C185" s="457" t="s">
        <v>209</v>
      </c>
      <c r="D185" s="308"/>
      <c r="E185" s="307"/>
      <c r="F185" s="586"/>
      <c r="G185" s="310">
        <v>239300</v>
      </c>
      <c r="H185" s="613"/>
      <c r="I185" s="180"/>
      <c r="L185" s="1199"/>
      <c r="Q185" s="1199"/>
    </row>
    <row r="186" spans="1:18" s="224" customFormat="1">
      <c r="A186" s="1191" t="s">
        <v>64</v>
      </c>
      <c r="B186" s="1023">
        <v>1</v>
      </c>
      <c r="C186" s="456" t="s">
        <v>52</v>
      </c>
      <c r="D186" s="308"/>
      <c r="E186" s="307"/>
      <c r="F186" s="586"/>
      <c r="G186" s="305">
        <v>261654</v>
      </c>
      <c r="H186" s="613"/>
      <c r="I186" s="180"/>
      <c r="J186" s="180"/>
      <c r="M186" s="1199"/>
      <c r="R186" s="1199"/>
    </row>
    <row r="187" spans="1:18" s="484" customFormat="1">
      <c r="A187" s="1709" t="s">
        <v>64</v>
      </c>
      <c r="B187" s="1022">
        <v>4202</v>
      </c>
      <c r="C187" s="457" t="s">
        <v>140</v>
      </c>
      <c r="D187" s="335"/>
      <c r="E187" s="336"/>
      <c r="F187" s="1169"/>
      <c r="G187" s="350">
        <v>261654</v>
      </c>
      <c r="H187" s="746"/>
      <c r="M187" s="1205"/>
      <c r="R187" s="1205"/>
    </row>
    <row r="188" spans="1:18" s="224" customFormat="1">
      <c r="A188" s="1196" t="s">
        <v>64</v>
      </c>
      <c r="B188" s="933"/>
      <c r="C188" s="1197" t="s">
        <v>21</v>
      </c>
      <c r="D188" s="949"/>
      <c r="E188" s="350"/>
      <c r="F188" s="1292"/>
      <c r="G188" s="350">
        <v>261654</v>
      </c>
      <c r="H188" s="746"/>
      <c r="I188" s="180"/>
      <c r="J188" s="180"/>
      <c r="M188" s="1199"/>
      <c r="R188" s="1199"/>
    </row>
    <row r="189" spans="1:18" s="484" customFormat="1" ht="13.9" customHeight="1">
      <c r="A189" s="1734" t="s">
        <v>64</v>
      </c>
      <c r="B189" s="1735"/>
      <c r="C189" s="1736" t="s">
        <v>65</v>
      </c>
      <c r="D189" s="1737"/>
      <c r="E189" s="1738"/>
      <c r="F189" s="1739"/>
      <c r="G189" s="1738">
        <v>530014</v>
      </c>
      <c r="H189" s="1740"/>
      <c r="M189" s="1205"/>
      <c r="R189" s="1205"/>
    </row>
    <row r="190" spans="1:18" s="224" customFormat="1" ht="15.75" customHeight="1">
      <c r="A190" s="1226" t="s">
        <v>250</v>
      </c>
      <c r="B190" s="1455" t="s">
        <v>652</v>
      </c>
      <c r="C190" s="1455"/>
      <c r="D190" s="316"/>
      <c r="E190" s="336"/>
      <c r="F190" s="1169"/>
      <c r="G190" s="336"/>
      <c r="H190" s="746"/>
      <c r="I190" s="180"/>
      <c r="J190" s="180"/>
      <c r="M190" s="1199"/>
      <c r="R190" s="1199"/>
    </row>
    <row r="191" spans="1:18" s="224" customFormat="1" ht="15.6" customHeight="1">
      <c r="A191" s="484"/>
      <c r="B191" s="1454" t="s">
        <v>249</v>
      </c>
      <c r="C191" s="1453"/>
      <c r="D191" s="1453"/>
      <c r="E191" s="1453"/>
      <c r="F191" s="1453"/>
      <c r="G191" s="1453"/>
      <c r="H191" s="1721"/>
      <c r="I191" s="180"/>
      <c r="J191" s="180"/>
      <c r="M191" s="1199"/>
      <c r="R191" s="1199"/>
    </row>
    <row r="192" spans="1:18" s="224" customFormat="1" ht="15.6" customHeight="1">
      <c r="A192" s="1200" t="s">
        <v>246</v>
      </c>
      <c r="B192" s="1452" t="s">
        <v>651</v>
      </c>
      <c r="C192" s="1451"/>
      <c r="D192" s="1451"/>
      <c r="E192" s="1451"/>
      <c r="F192" s="1451"/>
      <c r="G192" s="1451"/>
      <c r="H192" s="1722"/>
      <c r="I192" s="180"/>
      <c r="J192" s="180"/>
      <c r="M192" s="1199"/>
      <c r="R192" s="1199"/>
    </row>
    <row r="193" spans="1:18" s="224" customFormat="1" ht="15.6" customHeight="1">
      <c r="A193" s="1200" t="s">
        <v>248</v>
      </c>
      <c r="B193" s="2283" t="s">
        <v>992</v>
      </c>
      <c r="C193" s="2283"/>
      <c r="D193" s="2283"/>
      <c r="E193" s="2283"/>
      <c r="F193" s="2283"/>
      <c r="G193" s="2283"/>
      <c r="H193" s="1722"/>
      <c r="I193" s="180"/>
      <c r="J193" s="180"/>
      <c r="M193" s="1199"/>
      <c r="R193" s="1199"/>
    </row>
    <row r="194" spans="1:18" s="224" customFormat="1" ht="15.6" customHeight="1">
      <c r="A194" s="1200" t="s">
        <v>255</v>
      </c>
      <c r="B194" s="2283" t="s">
        <v>892</v>
      </c>
      <c r="C194" s="2283"/>
      <c r="D194" s="2283"/>
      <c r="E194" s="2283"/>
      <c r="F194" s="2283"/>
      <c r="G194" s="2283"/>
      <c r="H194" s="1722"/>
      <c r="I194" s="180"/>
      <c r="J194" s="180"/>
      <c r="M194" s="1199"/>
      <c r="R194" s="1199"/>
    </row>
    <row r="195" spans="1:18" s="224" customFormat="1" ht="15.6" customHeight="1">
      <c r="A195" s="1200" t="s">
        <v>254</v>
      </c>
      <c r="B195" s="2283" t="s">
        <v>893</v>
      </c>
      <c r="C195" s="2283"/>
      <c r="D195" s="2283"/>
      <c r="E195" s="2283"/>
      <c r="F195" s="2283"/>
      <c r="G195" s="2283"/>
      <c r="H195" s="1722"/>
      <c r="I195" s="180"/>
      <c r="J195" s="180"/>
      <c r="M195" s="1199"/>
      <c r="R195" s="1199"/>
    </row>
    <row r="196" spans="1:18" s="224" customFormat="1" ht="15.6" customHeight="1">
      <c r="A196" s="1200" t="s">
        <v>283</v>
      </c>
      <c r="B196" s="2283" t="s">
        <v>894</v>
      </c>
      <c r="C196" s="2283"/>
      <c r="D196" s="2283"/>
      <c r="E196" s="2283"/>
      <c r="F196" s="2283"/>
      <c r="G196" s="1701"/>
      <c r="H196" s="1722"/>
      <c r="I196" s="180"/>
      <c r="J196" s="180"/>
      <c r="M196" s="1199"/>
      <c r="R196" s="1199"/>
    </row>
    <row r="197" spans="1:18" s="224" customFormat="1" ht="15.6" customHeight="1">
      <c r="A197" s="1200" t="s">
        <v>256</v>
      </c>
      <c r="B197" s="2283" t="s">
        <v>895</v>
      </c>
      <c r="C197" s="2283"/>
      <c r="D197" s="2283"/>
      <c r="E197" s="2283"/>
      <c r="F197" s="2283"/>
      <c r="G197" s="2283"/>
      <c r="H197" s="1722"/>
      <c r="I197" s="180"/>
      <c r="J197" s="180"/>
      <c r="M197" s="1199"/>
      <c r="R197" s="1199"/>
    </row>
    <row r="198" spans="1:18" s="224" customFormat="1" ht="15.6" customHeight="1">
      <c r="A198" s="1236" t="s">
        <v>257</v>
      </c>
      <c r="B198" s="2284" t="s">
        <v>958</v>
      </c>
      <c r="C198" s="2284"/>
      <c r="D198" s="2284"/>
      <c r="E198" s="2284"/>
      <c r="F198" s="2284"/>
      <c r="G198" s="2284"/>
      <c r="H198" s="1700"/>
      <c r="I198" s="180"/>
      <c r="J198" s="180"/>
      <c r="M198" s="1199"/>
      <c r="R198" s="1199"/>
    </row>
    <row r="199" spans="1:18" s="224" customFormat="1" ht="15.6" customHeight="1">
      <c r="A199" s="1236" t="s">
        <v>424</v>
      </c>
      <c r="B199" s="2284" t="s">
        <v>897</v>
      </c>
      <c r="C199" s="2284"/>
      <c r="D199" s="2284"/>
      <c r="E199" s="2284"/>
      <c r="F199" s="2284"/>
      <c r="G199" s="2284"/>
      <c r="H199" s="1700"/>
      <c r="I199" s="180"/>
      <c r="J199" s="180"/>
      <c r="M199" s="1199"/>
      <c r="R199" s="1199"/>
    </row>
    <row r="200" spans="1:18" s="224" customFormat="1" ht="15.6" customHeight="1">
      <c r="A200" s="1236" t="s">
        <v>425</v>
      </c>
      <c r="B200" s="2284" t="s">
        <v>898</v>
      </c>
      <c r="C200" s="2284"/>
      <c r="D200" s="2284"/>
      <c r="E200" s="2284"/>
      <c r="F200" s="2284"/>
      <c r="G200" s="2284"/>
      <c r="H200" s="746"/>
      <c r="I200" s="180"/>
      <c r="J200" s="180"/>
      <c r="M200" s="1199"/>
      <c r="R200" s="1199"/>
    </row>
    <row r="201" spans="1:18" s="224" customFormat="1" ht="15.6" customHeight="1">
      <c r="A201" s="1200" t="s">
        <v>426</v>
      </c>
      <c r="B201" s="2284" t="s">
        <v>993</v>
      </c>
      <c r="C201" s="2284"/>
      <c r="D201" s="2284"/>
      <c r="E201" s="2284"/>
      <c r="F201" s="2284"/>
      <c r="G201" s="2284"/>
      <c r="H201" s="746"/>
      <c r="I201" s="180"/>
      <c r="J201" s="180"/>
      <c r="M201" s="1199"/>
      <c r="R201" s="1199"/>
    </row>
    <row r="202" spans="1:18" s="224" customFormat="1" ht="15.6" customHeight="1">
      <c r="A202" s="1236" t="s">
        <v>431</v>
      </c>
      <c r="B202" s="2284" t="s">
        <v>899</v>
      </c>
      <c r="C202" s="2284"/>
      <c r="D202" s="2284"/>
      <c r="E202" s="2284"/>
      <c r="F202" s="2284"/>
      <c r="G202" s="2284"/>
      <c r="H202" s="746"/>
      <c r="I202" s="180"/>
      <c r="J202" s="180"/>
      <c r="M202" s="1199"/>
      <c r="R202" s="1199"/>
    </row>
    <row r="203" spans="1:18" s="224" customFormat="1" ht="15.6" customHeight="1">
      <c r="A203" s="1236" t="s">
        <v>450</v>
      </c>
      <c r="B203" s="2284" t="s">
        <v>994</v>
      </c>
      <c r="C203" s="2284"/>
      <c r="D203" s="2284"/>
      <c r="E203" s="2284"/>
      <c r="F203" s="2284"/>
      <c r="G203" s="2284"/>
      <c r="H203" s="746"/>
      <c r="I203" s="180"/>
      <c r="J203" s="180"/>
      <c r="M203" s="1199"/>
      <c r="R203" s="1199"/>
    </row>
    <row r="204" spans="1:18" s="224" customFormat="1" ht="15.6" customHeight="1">
      <c r="A204" s="1236" t="s">
        <v>471</v>
      </c>
      <c r="B204" s="2284" t="s">
        <v>900</v>
      </c>
      <c r="C204" s="2284"/>
      <c r="D204" s="2284"/>
      <c r="E204" s="2284"/>
      <c r="F204" s="2284"/>
      <c r="G204" s="2284"/>
      <c r="H204" s="746"/>
      <c r="I204" s="180"/>
      <c r="J204" s="180"/>
      <c r="M204" s="1199"/>
      <c r="R204" s="1199"/>
    </row>
    <row r="205" spans="1:18" s="224" customFormat="1" ht="15.6" customHeight="1">
      <c r="A205" s="1236" t="s">
        <v>472</v>
      </c>
      <c r="B205" s="2284" t="s">
        <v>901</v>
      </c>
      <c r="C205" s="2284"/>
      <c r="D205" s="2284"/>
      <c r="E205" s="2284"/>
      <c r="F205" s="2284"/>
      <c r="G205" s="2284"/>
      <c r="H205" s="746"/>
      <c r="I205" s="180"/>
      <c r="J205" s="180"/>
      <c r="M205" s="1199"/>
      <c r="R205" s="1199"/>
    </row>
    <row r="206" spans="1:18" s="224" customFormat="1" ht="18.600000000000001" customHeight="1">
      <c r="A206" s="2143" t="s">
        <v>475</v>
      </c>
      <c r="B206" s="1298" t="s">
        <v>995</v>
      </c>
      <c r="C206" s="1699"/>
      <c r="D206" s="1699"/>
      <c r="E206" s="1699"/>
      <c r="F206" s="1699"/>
      <c r="G206" s="1699"/>
      <c r="H206" s="746"/>
      <c r="I206" s="180"/>
      <c r="J206" s="180"/>
      <c r="M206" s="1199"/>
      <c r="R206" s="1199"/>
    </row>
    <row r="207" spans="1:18" s="224" customFormat="1" ht="15.6" customHeight="1">
      <c r="A207" s="1726" t="s">
        <v>896</v>
      </c>
      <c r="B207" s="2284" t="s">
        <v>996</v>
      </c>
      <c r="C207" s="2284"/>
      <c r="D207" s="2284"/>
      <c r="E207" s="2284"/>
      <c r="F207" s="2284"/>
      <c r="G207" s="2284"/>
      <c r="H207" s="746"/>
      <c r="I207" s="180"/>
      <c r="J207" s="180"/>
      <c r="M207" s="1199"/>
      <c r="R207" s="1199"/>
    </row>
    <row r="208" spans="1:18" s="224" customFormat="1" ht="42" customHeight="1">
      <c r="A208" s="1727" t="s">
        <v>902</v>
      </c>
      <c r="B208" s="2284" t="s">
        <v>1181</v>
      </c>
      <c r="C208" s="2284"/>
      <c r="D208" s="2284"/>
      <c r="E208" s="2284"/>
      <c r="F208" s="2284"/>
      <c r="G208" s="2284"/>
      <c r="H208" s="746"/>
      <c r="I208" s="180"/>
      <c r="J208" s="180"/>
      <c r="M208" s="1199"/>
      <c r="R208" s="1199"/>
    </row>
    <row r="209" spans="1:23" s="224" customFormat="1" ht="15.6" customHeight="1">
      <c r="A209" s="1727" t="s">
        <v>990</v>
      </c>
      <c r="B209" s="2284" t="s">
        <v>997</v>
      </c>
      <c r="C209" s="2284"/>
      <c r="D209" s="2284"/>
      <c r="E209" s="2284"/>
      <c r="F209" s="2284"/>
      <c r="G209" s="2284"/>
      <c r="H209" s="746"/>
      <c r="I209" s="180"/>
      <c r="J209" s="180"/>
      <c r="M209" s="1199"/>
      <c r="R209" s="1199"/>
    </row>
    <row r="210" spans="1:23" s="224" customFormat="1" ht="42" customHeight="1">
      <c r="A210" s="1727" t="s">
        <v>903</v>
      </c>
      <c r="B210" s="2284" t="s">
        <v>1185</v>
      </c>
      <c r="C210" s="2284"/>
      <c r="D210" s="2284"/>
      <c r="E210" s="2284"/>
      <c r="F210" s="2284"/>
      <c r="G210" s="2284"/>
      <c r="H210" s="746"/>
      <c r="I210" s="180"/>
      <c r="J210" s="180"/>
      <c r="M210" s="1199"/>
      <c r="R210" s="1199"/>
    </row>
    <row r="211" spans="1:23" s="224" customFormat="1">
      <c r="A211" s="1727"/>
      <c r="B211" s="2119"/>
      <c r="C211" s="2212"/>
      <c r="D211" s="2212"/>
      <c r="E211" s="2212"/>
      <c r="F211" s="2212"/>
      <c r="G211" s="2212"/>
      <c r="H211" s="746"/>
      <c r="I211" s="180"/>
      <c r="J211" s="180"/>
      <c r="M211" s="1199"/>
      <c r="R211" s="1199"/>
    </row>
    <row r="212" spans="1:23" s="224" customFormat="1">
      <c r="A212" s="1170"/>
      <c r="B212" s="314"/>
      <c r="C212" s="313"/>
      <c r="D212" s="2220"/>
      <c r="E212" s="1201"/>
      <c r="F212" s="2220"/>
      <c r="G212" s="1201"/>
      <c r="H212" s="1201"/>
      <c r="I212" s="223"/>
      <c r="J212" s="223"/>
      <c r="K212" s="223"/>
      <c r="L212" s="223"/>
      <c r="M212" s="1202"/>
      <c r="N212" s="223"/>
      <c r="O212" s="223"/>
      <c r="P212" s="1203"/>
      <c r="Q212" s="1203"/>
      <c r="R212" s="1202"/>
      <c r="W212" s="1199"/>
    </row>
    <row r="213" spans="1:23" s="224" customFormat="1">
      <c r="A213" s="1170"/>
      <c r="B213" s="314"/>
      <c r="C213" s="313"/>
      <c r="D213" s="316"/>
      <c r="E213" s="316"/>
      <c r="F213" s="316"/>
      <c r="G213" s="316"/>
      <c r="H213" s="1723"/>
      <c r="I213" s="223"/>
      <c r="J213" s="223"/>
      <c r="K213" s="223"/>
      <c r="L213" s="223"/>
      <c r="M213" s="1202"/>
      <c r="N213" s="223"/>
      <c r="O213" s="223"/>
      <c r="P213" s="1203"/>
      <c r="Q213" s="1203"/>
      <c r="R213" s="1202"/>
      <c r="W213" s="1199"/>
    </row>
    <row r="214" spans="1:23">
      <c r="D214" s="317"/>
      <c r="E214" s="317"/>
      <c r="F214" s="317"/>
      <c r="G214" s="317"/>
      <c r="H214" s="317"/>
    </row>
    <row r="215" spans="1:23">
      <c r="C215" s="453"/>
      <c r="D215" s="319"/>
      <c r="E215" s="319"/>
      <c r="F215" s="319"/>
      <c r="G215" s="319"/>
      <c r="H215" s="1724"/>
    </row>
    <row r="216" spans="1:23">
      <c r="C216" s="453"/>
      <c r="D216" s="319"/>
      <c r="E216" s="358"/>
      <c r="F216" s="319"/>
      <c r="G216" s="289"/>
      <c r="H216" s="1723"/>
    </row>
    <row r="217" spans="1:23">
      <c r="C217" s="453"/>
      <c r="F217" s="289"/>
      <c r="G217" s="289"/>
      <c r="H217" s="1723"/>
    </row>
    <row r="218" spans="1:23">
      <c r="C218" s="453"/>
      <c r="F218" s="289"/>
      <c r="G218" s="289"/>
      <c r="H218" s="1723"/>
    </row>
    <row r="219" spans="1:23">
      <c r="C219" s="453"/>
      <c r="F219" s="289"/>
      <c r="G219" s="289"/>
      <c r="H219" s="1723"/>
    </row>
    <row r="220" spans="1:23">
      <c r="C220" s="453"/>
      <c r="F220" s="289"/>
      <c r="G220" s="289"/>
      <c r="H220" s="1723"/>
    </row>
    <row r="221" spans="1:23">
      <c r="C221" s="453"/>
      <c r="F221" s="289"/>
      <c r="G221" s="289"/>
      <c r="H221" s="1723"/>
    </row>
    <row r="222" spans="1:23">
      <c r="C222" s="453"/>
      <c r="E222" s="300"/>
      <c r="F222" s="289"/>
      <c r="G222" s="289"/>
      <c r="H222" s="1723"/>
    </row>
    <row r="223" spans="1:23">
      <c r="C223" s="453"/>
      <c r="F223" s="289"/>
      <c r="G223" s="289"/>
      <c r="H223" s="1723"/>
    </row>
    <row r="224" spans="1:23" s="461" customFormat="1">
      <c r="A224" s="1204"/>
      <c r="B224" s="453"/>
      <c r="C224" s="453"/>
      <c r="D224" s="289"/>
      <c r="E224" s="289"/>
      <c r="F224" s="289"/>
      <c r="G224" s="289"/>
      <c r="H224" s="1723"/>
      <c r="M224" s="764"/>
      <c r="P224" s="290"/>
      <c r="Q224" s="290"/>
      <c r="R224" s="764"/>
      <c r="S224" s="287"/>
      <c r="T224" s="287"/>
      <c r="U224" s="287"/>
      <c r="V224" s="287"/>
      <c r="W224" s="288"/>
    </row>
    <row r="225" spans="1:23" s="461" customFormat="1">
      <c r="A225" s="1204"/>
      <c r="B225" s="453"/>
      <c r="C225" s="453"/>
      <c r="D225" s="289"/>
      <c r="E225" s="289"/>
      <c r="F225" s="289"/>
      <c r="G225" s="289"/>
      <c r="H225" s="1723"/>
      <c r="M225" s="764"/>
      <c r="P225" s="290"/>
      <c r="Q225" s="290"/>
      <c r="R225" s="764"/>
      <c r="S225" s="287"/>
      <c r="T225" s="287"/>
      <c r="U225" s="287"/>
      <c r="V225" s="287"/>
      <c r="W225" s="288"/>
    </row>
    <row r="226" spans="1:23" s="461" customFormat="1">
      <c r="A226" s="1204"/>
      <c r="B226" s="453"/>
      <c r="C226" s="453"/>
      <c r="D226" s="289"/>
      <c r="E226" s="289"/>
      <c r="F226" s="289"/>
      <c r="G226" s="289"/>
      <c r="H226" s="1723"/>
      <c r="M226" s="764"/>
      <c r="P226" s="290"/>
      <c r="Q226" s="290"/>
      <c r="R226" s="764"/>
      <c r="S226" s="287"/>
      <c r="T226" s="287"/>
      <c r="U226" s="287"/>
      <c r="V226" s="287"/>
      <c r="W226" s="288"/>
    </row>
    <row r="227" spans="1:23" s="461" customFormat="1">
      <c r="A227" s="1204"/>
      <c r="B227" s="453"/>
      <c r="C227" s="453"/>
      <c r="D227" s="289"/>
      <c r="E227" s="289"/>
      <c r="F227" s="289"/>
      <c r="G227" s="289"/>
      <c r="H227" s="1723"/>
      <c r="M227" s="764"/>
      <c r="P227" s="290"/>
      <c r="Q227" s="290"/>
      <c r="R227" s="764"/>
      <c r="S227" s="287"/>
      <c r="T227" s="287"/>
      <c r="U227" s="287"/>
      <c r="V227" s="287"/>
      <c r="W227" s="288"/>
    </row>
    <row r="228" spans="1:23" s="461" customFormat="1">
      <c r="A228" s="1204"/>
      <c r="B228" s="453"/>
      <c r="C228" s="453"/>
      <c r="D228" s="289"/>
      <c r="E228" s="289"/>
      <c r="F228" s="289"/>
      <c r="G228" s="289"/>
      <c r="H228" s="1723"/>
      <c r="M228" s="764"/>
      <c r="P228" s="290"/>
      <c r="Q228" s="290"/>
      <c r="R228" s="764"/>
      <c r="S228" s="287"/>
      <c r="T228" s="287"/>
      <c r="U228" s="287"/>
      <c r="V228" s="287"/>
      <c r="W228" s="288"/>
    </row>
    <row r="229" spans="1:23" s="461" customFormat="1">
      <c r="A229" s="1204"/>
      <c r="B229" s="453"/>
      <c r="C229" s="453"/>
      <c r="D229" s="289"/>
      <c r="E229" s="289"/>
      <c r="F229" s="289"/>
      <c r="G229" s="289"/>
      <c r="H229" s="1723"/>
      <c r="M229" s="764"/>
      <c r="P229" s="290"/>
      <c r="Q229" s="290"/>
      <c r="R229" s="764"/>
      <c r="S229" s="287"/>
      <c r="T229" s="287"/>
      <c r="U229" s="287"/>
      <c r="V229" s="287"/>
      <c r="W229" s="288"/>
    </row>
    <row r="230" spans="1:23" s="461" customFormat="1">
      <c r="A230" s="1204"/>
      <c r="B230" s="453"/>
      <c r="C230" s="937"/>
      <c r="D230" s="289"/>
      <c r="E230" s="289"/>
      <c r="F230" s="289"/>
      <c r="G230" s="289"/>
      <c r="H230" s="1723"/>
      <c r="M230" s="764"/>
      <c r="P230" s="290"/>
      <c r="Q230" s="290"/>
      <c r="R230" s="764"/>
      <c r="S230" s="287"/>
      <c r="T230" s="287"/>
      <c r="U230" s="287"/>
      <c r="V230" s="287"/>
      <c r="W230" s="288"/>
    </row>
    <row r="231" spans="1:23" s="461" customFormat="1">
      <c r="A231" s="1204"/>
      <c r="B231" s="453"/>
      <c r="C231" s="937"/>
      <c r="D231" s="289"/>
      <c r="E231" s="289"/>
      <c r="F231" s="289"/>
      <c r="G231" s="289"/>
      <c r="H231" s="1723"/>
      <c r="M231" s="764"/>
      <c r="P231" s="290"/>
      <c r="Q231" s="290"/>
      <c r="R231" s="764"/>
      <c r="S231" s="287"/>
      <c r="T231" s="287"/>
      <c r="U231" s="287"/>
      <c r="V231" s="287"/>
      <c r="W231" s="288"/>
    </row>
    <row r="232" spans="1:23" s="461" customFormat="1">
      <c r="A232" s="1204"/>
      <c r="B232" s="453"/>
      <c r="C232" s="937"/>
      <c r="D232" s="289"/>
      <c r="E232" s="289"/>
      <c r="F232" s="289"/>
      <c r="G232" s="289"/>
      <c r="H232" s="1723"/>
      <c r="M232" s="764"/>
      <c r="P232" s="290"/>
      <c r="Q232" s="290"/>
      <c r="R232" s="764"/>
      <c r="S232" s="287"/>
      <c r="T232" s="287"/>
      <c r="U232" s="287"/>
      <c r="V232" s="287"/>
      <c r="W232" s="288"/>
    </row>
    <row r="233" spans="1:23" s="461" customFormat="1">
      <c r="A233" s="1204"/>
      <c r="B233" s="453"/>
      <c r="C233" s="937"/>
      <c r="D233" s="289"/>
      <c r="E233" s="289"/>
      <c r="F233" s="289"/>
      <c r="G233" s="289"/>
      <c r="H233" s="1723"/>
      <c r="M233" s="764"/>
      <c r="P233" s="290"/>
      <c r="Q233" s="290"/>
      <c r="R233" s="764"/>
      <c r="S233" s="287"/>
      <c r="T233" s="287"/>
      <c r="U233" s="287"/>
      <c r="V233" s="287"/>
      <c r="W233" s="288"/>
    </row>
    <row r="234" spans="1:23" s="461" customFormat="1">
      <c r="A234" s="1204"/>
      <c r="B234" s="453"/>
      <c r="C234" s="937"/>
      <c r="D234" s="289"/>
      <c r="E234" s="289"/>
      <c r="F234" s="289"/>
      <c r="G234" s="289"/>
      <c r="H234" s="1723"/>
      <c r="M234" s="764"/>
      <c r="P234" s="290"/>
      <c r="Q234" s="290"/>
      <c r="R234" s="764"/>
      <c r="S234" s="287"/>
      <c r="T234" s="287"/>
      <c r="U234" s="287"/>
      <c r="V234" s="287"/>
      <c r="W234" s="288"/>
    </row>
    <row r="235" spans="1:23" s="461" customFormat="1">
      <c r="A235" s="1204"/>
      <c r="B235" s="453"/>
      <c r="C235" s="937"/>
      <c r="D235" s="289"/>
      <c r="E235" s="289"/>
      <c r="F235" s="289"/>
      <c r="G235" s="289"/>
      <c r="H235" s="1723"/>
      <c r="M235" s="764"/>
      <c r="P235" s="290"/>
      <c r="Q235" s="290"/>
      <c r="R235" s="764"/>
      <c r="S235" s="287"/>
      <c r="T235" s="287"/>
      <c r="U235" s="287"/>
      <c r="V235" s="287"/>
      <c r="W235" s="288"/>
    </row>
    <row r="236" spans="1:23" s="461" customFormat="1">
      <c r="A236" s="1204"/>
      <c r="B236" s="453"/>
      <c r="C236" s="937"/>
      <c r="D236" s="289"/>
      <c r="E236" s="289"/>
      <c r="F236" s="289"/>
      <c r="G236" s="289"/>
      <c r="H236" s="1723"/>
      <c r="M236" s="764"/>
      <c r="P236" s="290"/>
      <c r="Q236" s="290"/>
      <c r="R236" s="764"/>
      <c r="S236" s="287"/>
      <c r="T236" s="287"/>
      <c r="U236" s="287"/>
      <c r="V236" s="287"/>
      <c r="W236" s="288"/>
    </row>
    <row r="237" spans="1:23" s="461" customFormat="1">
      <c r="A237" s="1204"/>
      <c r="B237" s="453"/>
      <c r="C237" s="937"/>
      <c r="D237" s="289"/>
      <c r="E237" s="289"/>
      <c r="F237" s="289"/>
      <c r="G237" s="289"/>
      <c r="H237" s="1723"/>
      <c r="M237" s="764"/>
      <c r="P237" s="290"/>
      <c r="Q237" s="290"/>
      <c r="R237" s="764"/>
      <c r="S237" s="287"/>
      <c r="T237" s="287"/>
      <c r="U237" s="287"/>
      <c r="V237" s="287"/>
      <c r="W237" s="288"/>
    </row>
    <row r="238" spans="1:23" s="461" customFormat="1">
      <c r="A238" s="1204"/>
      <c r="B238" s="453"/>
      <c r="C238" s="937"/>
      <c r="D238" s="289"/>
      <c r="E238" s="289"/>
      <c r="F238" s="289"/>
      <c r="G238" s="289"/>
      <c r="H238" s="1723"/>
      <c r="M238" s="764"/>
      <c r="P238" s="290"/>
      <c r="Q238" s="290"/>
      <c r="R238" s="764"/>
      <c r="S238" s="287"/>
      <c r="T238" s="287"/>
      <c r="U238" s="287"/>
      <c r="V238" s="287"/>
      <c r="W238" s="288"/>
    </row>
    <row r="239" spans="1:23" s="461" customFormat="1">
      <c r="A239" s="1204"/>
      <c r="B239" s="453"/>
      <c r="C239" s="937"/>
      <c r="D239" s="289"/>
      <c r="E239" s="289"/>
      <c r="F239" s="289"/>
      <c r="G239" s="289"/>
      <c r="H239" s="1723"/>
      <c r="M239" s="764"/>
      <c r="P239" s="290"/>
      <c r="Q239" s="290"/>
      <c r="R239" s="764"/>
      <c r="S239" s="287"/>
      <c r="T239" s="287"/>
      <c r="U239" s="287"/>
      <c r="V239" s="287"/>
      <c r="W239" s="288"/>
    </row>
    <row r="240" spans="1:23" s="461" customFormat="1">
      <c r="A240" s="1204"/>
      <c r="B240" s="453"/>
      <c r="C240" s="937"/>
      <c r="D240" s="289"/>
      <c r="E240" s="289"/>
      <c r="F240" s="289"/>
      <c r="G240" s="289"/>
      <c r="H240" s="1723"/>
      <c r="M240" s="764"/>
      <c r="P240" s="290"/>
      <c r="Q240" s="290"/>
      <c r="R240" s="764"/>
      <c r="S240" s="287"/>
      <c r="T240" s="287"/>
      <c r="U240" s="287"/>
      <c r="V240" s="287"/>
      <c r="W240" s="288"/>
    </row>
    <row r="241" spans="1:23" s="461" customFormat="1">
      <c r="A241" s="1204"/>
      <c r="B241" s="453"/>
      <c r="C241" s="937"/>
      <c r="D241" s="289"/>
      <c r="E241" s="289"/>
      <c r="F241" s="289"/>
      <c r="G241" s="289"/>
      <c r="H241" s="1723"/>
      <c r="M241" s="764"/>
      <c r="P241" s="290"/>
      <c r="Q241" s="290"/>
      <c r="R241" s="764"/>
      <c r="S241" s="287"/>
      <c r="T241" s="287"/>
      <c r="U241" s="287"/>
      <c r="V241" s="287"/>
      <c r="W241" s="288"/>
    </row>
    <row r="242" spans="1:23" s="461" customFormat="1">
      <c r="A242" s="1204"/>
      <c r="B242" s="453"/>
      <c r="C242" s="937"/>
      <c r="D242" s="289"/>
      <c r="E242" s="289"/>
      <c r="F242" s="289"/>
      <c r="G242" s="289"/>
      <c r="H242" s="1723"/>
      <c r="M242" s="764"/>
      <c r="P242" s="290"/>
      <c r="Q242" s="290"/>
      <c r="R242" s="764"/>
      <c r="S242" s="287"/>
      <c r="T242" s="287"/>
      <c r="U242" s="287"/>
      <c r="V242" s="287"/>
      <c r="W242" s="288"/>
    </row>
    <row r="243" spans="1:23" s="461" customFormat="1">
      <c r="A243" s="1204"/>
      <c r="B243" s="453"/>
      <c r="C243" s="937"/>
      <c r="D243" s="289"/>
      <c r="E243" s="289"/>
      <c r="F243" s="289"/>
      <c r="G243" s="289"/>
      <c r="H243" s="1723"/>
      <c r="M243" s="764"/>
      <c r="P243" s="290"/>
      <c r="Q243" s="290"/>
      <c r="R243" s="764"/>
      <c r="S243" s="287"/>
      <c r="T243" s="287"/>
      <c r="U243" s="287"/>
      <c r="V243" s="287"/>
      <c r="W243" s="288"/>
    </row>
    <row r="244" spans="1:23" s="461" customFormat="1">
      <c r="A244" s="1204"/>
      <c r="B244" s="453"/>
      <c r="C244" s="937"/>
      <c r="D244" s="289"/>
      <c r="E244" s="289"/>
      <c r="F244" s="289"/>
      <c r="G244" s="289"/>
      <c r="H244" s="1723"/>
      <c r="M244" s="764"/>
      <c r="P244" s="290"/>
      <c r="Q244" s="290"/>
      <c r="R244" s="764"/>
      <c r="S244" s="287"/>
      <c r="T244" s="287"/>
      <c r="U244" s="287"/>
      <c r="V244" s="287"/>
      <c r="W244" s="288"/>
    </row>
    <row r="245" spans="1:23" s="461" customFormat="1">
      <c r="A245" s="1204"/>
      <c r="B245" s="453"/>
      <c r="C245" s="937"/>
      <c r="D245" s="289"/>
      <c r="E245" s="289"/>
      <c r="F245" s="289"/>
      <c r="G245" s="289"/>
      <c r="H245" s="1723"/>
      <c r="M245" s="764"/>
      <c r="P245" s="290"/>
      <c r="Q245" s="290"/>
      <c r="R245" s="764"/>
      <c r="S245" s="287"/>
      <c r="T245" s="287"/>
      <c r="U245" s="287"/>
      <c r="V245" s="287"/>
      <c r="W245" s="288"/>
    </row>
    <row r="246" spans="1:23" s="461" customFormat="1">
      <c r="A246" s="1204"/>
      <c r="B246" s="453"/>
      <c r="C246" s="937"/>
      <c r="D246" s="289"/>
      <c r="E246" s="289"/>
      <c r="F246" s="289"/>
      <c r="G246" s="289"/>
      <c r="H246" s="1723"/>
      <c r="M246" s="764"/>
      <c r="P246" s="290"/>
      <c r="Q246" s="290"/>
      <c r="R246" s="764"/>
      <c r="S246" s="287"/>
      <c r="T246" s="287"/>
      <c r="U246" s="287"/>
      <c r="V246" s="287"/>
      <c r="W246" s="288"/>
    </row>
    <row r="247" spans="1:23" s="461" customFormat="1">
      <c r="A247" s="1204"/>
      <c r="B247" s="453"/>
      <c r="C247" s="937"/>
      <c r="D247" s="289"/>
      <c r="E247" s="289"/>
      <c r="F247" s="289"/>
      <c r="G247" s="289"/>
      <c r="H247" s="1723"/>
      <c r="M247" s="764"/>
      <c r="P247" s="290"/>
      <c r="Q247" s="290"/>
      <c r="R247" s="764"/>
      <c r="S247" s="287"/>
      <c r="T247" s="287"/>
      <c r="U247" s="287"/>
      <c r="V247" s="287"/>
      <c r="W247" s="288"/>
    </row>
    <row r="248" spans="1:23" s="461" customFormat="1">
      <c r="A248" s="1204"/>
      <c r="B248" s="453"/>
      <c r="C248" s="937"/>
      <c r="D248" s="289"/>
      <c r="E248" s="289"/>
      <c r="F248" s="289"/>
      <c r="G248" s="289"/>
      <c r="H248" s="1723"/>
      <c r="M248" s="764"/>
      <c r="P248" s="290"/>
      <c r="Q248" s="290"/>
      <c r="R248" s="764"/>
      <c r="S248" s="287"/>
      <c r="T248" s="287"/>
      <c r="U248" s="287"/>
      <c r="V248" s="287"/>
      <c r="W248" s="288"/>
    </row>
    <row r="249" spans="1:23" s="461" customFormat="1">
      <c r="A249" s="1204"/>
      <c r="B249" s="453"/>
      <c r="C249" s="937"/>
      <c r="D249" s="289"/>
      <c r="E249" s="289"/>
      <c r="F249" s="289"/>
      <c r="G249" s="289"/>
      <c r="H249" s="1723"/>
      <c r="M249" s="764"/>
      <c r="P249" s="290"/>
      <c r="Q249" s="290"/>
      <c r="R249" s="764"/>
      <c r="S249" s="287"/>
      <c r="T249" s="287"/>
      <c r="U249" s="287"/>
      <c r="V249" s="287"/>
      <c r="W249" s="288"/>
    </row>
    <row r="250" spans="1:23" s="461" customFormat="1">
      <c r="A250" s="1204"/>
      <c r="B250" s="453"/>
      <c r="C250" s="937"/>
      <c r="D250" s="289"/>
      <c r="E250" s="289"/>
      <c r="F250" s="289"/>
      <c r="G250" s="289"/>
      <c r="H250" s="1723"/>
      <c r="M250" s="764"/>
      <c r="P250" s="290"/>
      <c r="Q250" s="290"/>
      <c r="R250" s="764"/>
      <c r="S250" s="287"/>
      <c r="T250" s="287"/>
      <c r="U250" s="287"/>
      <c r="V250" s="287"/>
      <c r="W250" s="288"/>
    </row>
    <row r="251" spans="1:23" s="461" customFormat="1">
      <c r="A251" s="1204"/>
      <c r="B251" s="453"/>
      <c r="C251" s="937"/>
      <c r="D251" s="289"/>
      <c r="E251" s="289"/>
      <c r="F251" s="289"/>
      <c r="G251" s="289"/>
      <c r="H251" s="1723"/>
      <c r="M251" s="764"/>
      <c r="P251" s="290"/>
      <c r="Q251" s="290"/>
      <c r="R251" s="764"/>
      <c r="S251" s="287"/>
      <c r="T251" s="287"/>
      <c r="U251" s="287"/>
      <c r="V251" s="287"/>
      <c r="W251" s="288"/>
    </row>
    <row r="252" spans="1:23" s="461" customFormat="1">
      <c r="A252" s="1204"/>
      <c r="B252" s="453"/>
      <c r="C252" s="937"/>
      <c r="D252" s="289"/>
      <c r="E252" s="289"/>
      <c r="F252" s="289"/>
      <c r="G252" s="289"/>
      <c r="H252" s="1723"/>
      <c r="M252" s="764"/>
      <c r="P252" s="290"/>
      <c r="Q252" s="290"/>
      <c r="R252" s="764"/>
      <c r="S252" s="287"/>
      <c r="T252" s="287"/>
      <c r="U252" s="287"/>
      <c r="V252" s="287"/>
      <c r="W252" s="288"/>
    </row>
    <row r="253" spans="1:23" s="461" customFormat="1">
      <c r="A253" s="1204"/>
      <c r="B253" s="453"/>
      <c r="C253" s="937"/>
      <c r="D253" s="289"/>
      <c r="E253" s="289"/>
      <c r="F253" s="289"/>
      <c r="G253" s="289"/>
      <c r="H253" s="1723"/>
      <c r="M253" s="764"/>
      <c r="P253" s="290"/>
      <c r="Q253" s="290"/>
      <c r="R253" s="764"/>
      <c r="S253" s="287"/>
      <c r="T253" s="287"/>
      <c r="U253" s="287"/>
      <c r="V253" s="287"/>
      <c r="W253" s="288"/>
    </row>
    <row r="254" spans="1:23" s="461" customFormat="1">
      <c r="A254" s="1204"/>
      <c r="B254" s="453"/>
      <c r="C254" s="937"/>
      <c r="D254" s="289"/>
      <c r="E254" s="289"/>
      <c r="F254" s="289"/>
      <c r="G254" s="289"/>
      <c r="H254" s="1723"/>
      <c r="M254" s="764"/>
      <c r="P254" s="290"/>
      <c r="Q254" s="290"/>
      <c r="R254" s="764"/>
      <c r="S254" s="287"/>
      <c r="T254" s="287"/>
      <c r="U254" s="287"/>
      <c r="V254" s="287"/>
      <c r="W254" s="288"/>
    </row>
    <row r="255" spans="1:23" s="461" customFormat="1">
      <c r="A255" s="1204"/>
      <c r="B255" s="453"/>
      <c r="C255" s="937"/>
      <c r="D255" s="289"/>
      <c r="E255" s="289"/>
      <c r="F255" s="289"/>
      <c r="G255" s="289"/>
      <c r="H255" s="1723"/>
      <c r="M255" s="764"/>
      <c r="P255" s="290"/>
      <c r="Q255" s="290"/>
      <c r="R255" s="764"/>
      <c r="S255" s="287"/>
      <c r="T255" s="287"/>
      <c r="U255" s="287"/>
      <c r="V255" s="287"/>
      <c r="W255" s="288"/>
    </row>
    <row r="256" spans="1:23" s="291" customFormat="1">
      <c r="A256" s="1204"/>
      <c r="B256" s="453"/>
      <c r="C256" s="937"/>
      <c r="D256" s="289"/>
      <c r="E256" s="289"/>
      <c r="F256" s="289"/>
      <c r="G256" s="289"/>
      <c r="H256" s="1723"/>
      <c r="I256" s="461"/>
      <c r="J256" s="461"/>
      <c r="K256" s="461"/>
      <c r="L256" s="461"/>
      <c r="M256" s="764"/>
      <c r="N256" s="461"/>
      <c r="O256" s="461"/>
      <c r="P256" s="290"/>
      <c r="Q256" s="290"/>
      <c r="R256" s="764"/>
      <c r="S256" s="287"/>
      <c r="T256" s="287"/>
      <c r="U256" s="287"/>
      <c r="V256" s="287"/>
      <c r="W256" s="288"/>
    </row>
    <row r="257" spans="1:23" s="291" customFormat="1">
      <c r="A257" s="1204"/>
      <c r="B257" s="453"/>
      <c r="C257" s="937"/>
      <c r="D257" s="289"/>
      <c r="E257" s="289"/>
      <c r="F257" s="289"/>
      <c r="G257" s="289"/>
      <c r="H257" s="1723"/>
      <c r="I257" s="461"/>
      <c r="J257" s="461"/>
      <c r="K257" s="461"/>
      <c r="L257" s="461"/>
      <c r="M257" s="764"/>
      <c r="N257" s="461"/>
      <c r="O257" s="461"/>
      <c r="P257" s="290"/>
      <c r="Q257" s="290"/>
      <c r="R257" s="764"/>
      <c r="S257" s="287"/>
      <c r="T257" s="287"/>
      <c r="U257" s="287"/>
      <c r="V257" s="287"/>
      <c r="W257" s="288"/>
    </row>
    <row r="258" spans="1:23" s="291" customFormat="1">
      <c r="A258" s="1204"/>
      <c r="B258" s="453"/>
      <c r="C258" s="937"/>
      <c r="D258" s="289"/>
      <c r="E258" s="289"/>
      <c r="F258" s="289"/>
      <c r="G258" s="289"/>
      <c r="H258" s="1723"/>
      <c r="I258" s="461"/>
      <c r="J258" s="461"/>
      <c r="K258" s="461"/>
      <c r="L258" s="461"/>
      <c r="M258" s="764"/>
      <c r="N258" s="461"/>
      <c r="O258" s="461"/>
      <c r="P258" s="290"/>
      <c r="Q258" s="290"/>
      <c r="R258" s="764"/>
      <c r="S258" s="287"/>
      <c r="T258" s="287"/>
      <c r="U258" s="287"/>
      <c r="V258" s="287"/>
      <c r="W258" s="288"/>
    </row>
    <row r="259" spans="1:23" s="291" customFormat="1">
      <c r="A259" s="1204"/>
      <c r="B259" s="453"/>
      <c r="C259" s="937"/>
      <c r="D259" s="289"/>
      <c r="E259" s="289"/>
      <c r="F259" s="289"/>
      <c r="G259" s="289"/>
      <c r="H259" s="1723"/>
      <c r="I259" s="461"/>
      <c r="J259" s="461"/>
      <c r="K259" s="461"/>
      <c r="L259" s="461"/>
      <c r="M259" s="764"/>
      <c r="N259" s="461"/>
      <c r="O259" s="461"/>
      <c r="P259" s="290"/>
      <c r="Q259" s="290"/>
      <c r="R259" s="764"/>
      <c r="S259" s="287"/>
      <c r="T259" s="287"/>
      <c r="U259" s="287"/>
      <c r="V259" s="287"/>
      <c r="W259" s="288"/>
    </row>
    <row r="260" spans="1:23" s="291" customFormat="1">
      <c r="A260" s="1204"/>
      <c r="B260" s="453"/>
      <c r="C260" s="937"/>
      <c r="D260" s="289"/>
      <c r="E260" s="289"/>
      <c r="F260" s="289"/>
      <c r="G260" s="289"/>
      <c r="H260" s="1723"/>
      <c r="I260" s="461"/>
      <c r="J260" s="461"/>
      <c r="K260" s="461"/>
      <c r="L260" s="461"/>
      <c r="M260" s="764"/>
      <c r="N260" s="461"/>
      <c r="O260" s="461"/>
      <c r="P260" s="290"/>
      <c r="Q260" s="290"/>
      <c r="R260" s="764"/>
      <c r="S260" s="287"/>
      <c r="T260" s="287"/>
      <c r="U260" s="287"/>
      <c r="V260" s="287"/>
      <c r="W260" s="288"/>
    </row>
    <row r="261" spans="1:23" s="291" customFormat="1">
      <c r="A261" s="1204"/>
      <c r="B261" s="453"/>
      <c r="C261" s="937"/>
      <c r="D261" s="289"/>
      <c r="E261" s="289"/>
      <c r="F261" s="289"/>
      <c r="G261" s="289"/>
      <c r="H261" s="1723"/>
      <c r="I261" s="461"/>
      <c r="J261" s="461"/>
      <c r="K261" s="461"/>
      <c r="L261" s="461"/>
      <c r="M261" s="764"/>
      <c r="N261" s="461"/>
      <c r="O261" s="461"/>
      <c r="P261" s="290"/>
      <c r="Q261" s="290"/>
      <c r="R261" s="764"/>
      <c r="S261" s="287"/>
      <c r="T261" s="287"/>
      <c r="U261" s="287"/>
      <c r="V261" s="287"/>
      <c r="W261" s="288"/>
    </row>
    <row r="262" spans="1:23" s="291" customFormat="1">
      <c r="A262" s="1204"/>
      <c r="B262" s="453"/>
      <c r="C262" s="937"/>
      <c r="D262" s="289"/>
      <c r="E262" s="289"/>
      <c r="F262" s="289"/>
      <c r="G262" s="289"/>
      <c r="H262" s="1723"/>
      <c r="I262" s="461"/>
      <c r="J262" s="461"/>
      <c r="K262" s="461"/>
      <c r="L262" s="461"/>
      <c r="M262" s="764"/>
      <c r="N262" s="461"/>
      <c r="O262" s="461"/>
      <c r="P262" s="290"/>
      <c r="Q262" s="290"/>
      <c r="R262" s="764"/>
      <c r="S262" s="287"/>
      <c r="T262" s="287"/>
      <c r="U262" s="287"/>
      <c r="V262" s="287"/>
      <c r="W262" s="288"/>
    </row>
    <row r="263" spans="1:23" s="291" customFormat="1">
      <c r="A263" s="1204"/>
      <c r="B263" s="453"/>
      <c r="C263" s="937"/>
      <c r="D263" s="289"/>
      <c r="E263" s="289"/>
      <c r="F263" s="289"/>
      <c r="G263" s="289"/>
      <c r="H263" s="1723"/>
      <c r="I263" s="461"/>
      <c r="J263" s="461"/>
      <c r="K263" s="461"/>
      <c r="L263" s="461"/>
      <c r="M263" s="764"/>
      <c r="N263" s="461"/>
      <c r="O263" s="461"/>
      <c r="P263" s="290"/>
      <c r="Q263" s="290"/>
      <c r="R263" s="764"/>
      <c r="S263" s="287"/>
      <c r="T263" s="287"/>
      <c r="U263" s="287"/>
      <c r="V263" s="287"/>
      <c r="W263" s="288"/>
    </row>
    <row r="264" spans="1:23" s="291" customFormat="1">
      <c r="A264" s="1204"/>
      <c r="B264" s="453"/>
      <c r="C264" s="937"/>
      <c r="D264" s="289"/>
      <c r="E264" s="289"/>
      <c r="F264" s="289"/>
      <c r="G264" s="289"/>
      <c r="H264" s="1723"/>
      <c r="I264" s="461"/>
      <c r="J264" s="461"/>
      <c r="K264" s="461"/>
      <c r="L264" s="461"/>
      <c r="M264" s="764"/>
      <c r="N264" s="461"/>
      <c r="O264" s="461"/>
      <c r="P264" s="290"/>
      <c r="Q264" s="290"/>
      <c r="R264" s="764"/>
      <c r="S264" s="287"/>
      <c r="T264" s="287"/>
      <c r="U264" s="287"/>
      <c r="V264" s="287"/>
      <c r="W264" s="288"/>
    </row>
    <row r="265" spans="1:23" s="291" customFormat="1">
      <c r="A265" s="1204"/>
      <c r="B265" s="453"/>
      <c r="C265" s="937"/>
      <c r="D265" s="289"/>
      <c r="E265" s="289"/>
      <c r="F265" s="289"/>
      <c r="G265" s="289"/>
      <c r="H265" s="1723"/>
      <c r="I265" s="461"/>
      <c r="J265" s="461"/>
      <c r="K265" s="461"/>
      <c r="L265" s="461"/>
      <c r="M265" s="764"/>
      <c r="N265" s="461"/>
      <c r="O265" s="461"/>
      <c r="P265" s="290"/>
      <c r="Q265" s="290"/>
      <c r="R265" s="764"/>
      <c r="S265" s="287"/>
      <c r="T265" s="287"/>
      <c r="U265" s="287"/>
      <c r="V265" s="287"/>
      <c r="W265" s="288"/>
    </row>
    <row r="266" spans="1:23" s="291" customFormat="1">
      <c r="A266" s="1204"/>
      <c r="B266" s="453"/>
      <c r="C266" s="937"/>
      <c r="D266" s="289"/>
      <c r="E266" s="289"/>
      <c r="F266" s="289"/>
      <c r="G266" s="289"/>
      <c r="H266" s="1723"/>
      <c r="I266" s="461"/>
      <c r="J266" s="461"/>
      <c r="K266" s="461"/>
      <c r="L266" s="461"/>
      <c r="M266" s="764"/>
      <c r="N266" s="461"/>
      <c r="O266" s="461"/>
      <c r="P266" s="290"/>
      <c r="Q266" s="290"/>
      <c r="R266" s="764"/>
      <c r="S266" s="287"/>
      <c r="T266" s="287"/>
      <c r="U266" s="287"/>
      <c r="V266" s="287"/>
      <c r="W266" s="288"/>
    </row>
    <row r="267" spans="1:23" s="291" customFormat="1">
      <c r="A267" s="1204"/>
      <c r="B267" s="453"/>
      <c r="C267" s="937"/>
      <c r="D267" s="289"/>
      <c r="E267" s="289"/>
      <c r="F267" s="289"/>
      <c r="G267" s="289"/>
      <c r="H267" s="1723"/>
      <c r="I267" s="461"/>
      <c r="J267" s="461"/>
      <c r="K267" s="461"/>
      <c r="L267" s="461"/>
      <c r="M267" s="764"/>
      <c r="N267" s="461"/>
      <c r="O267" s="461"/>
      <c r="P267" s="290"/>
      <c r="Q267" s="290"/>
      <c r="R267" s="764"/>
      <c r="S267" s="287"/>
      <c r="T267" s="287"/>
      <c r="U267" s="287"/>
      <c r="V267" s="287"/>
      <c r="W267" s="288"/>
    </row>
    <row r="268" spans="1:23" s="291" customFormat="1">
      <c r="A268" s="1204"/>
      <c r="B268" s="453"/>
      <c r="C268" s="937"/>
      <c r="D268" s="289"/>
      <c r="E268" s="289"/>
      <c r="F268" s="289"/>
      <c r="G268" s="289"/>
      <c r="H268" s="1723"/>
      <c r="I268" s="461"/>
      <c r="J268" s="461"/>
      <c r="K268" s="461"/>
      <c r="L268" s="461"/>
      <c r="M268" s="764"/>
      <c r="N268" s="461"/>
      <c r="O268" s="461"/>
      <c r="P268" s="290"/>
      <c r="Q268" s="290"/>
      <c r="R268" s="764"/>
      <c r="S268" s="287"/>
      <c r="T268" s="287"/>
      <c r="U268" s="287"/>
      <c r="V268" s="287"/>
      <c r="W268" s="288"/>
    </row>
    <row r="269" spans="1:23" s="291" customFormat="1">
      <c r="A269" s="1204"/>
      <c r="B269" s="453"/>
      <c r="C269" s="937"/>
      <c r="D269" s="289"/>
      <c r="E269" s="289"/>
      <c r="F269" s="289"/>
      <c r="G269" s="289"/>
      <c r="H269" s="1723"/>
      <c r="I269" s="461"/>
      <c r="J269" s="461"/>
      <c r="K269" s="461"/>
      <c r="L269" s="461"/>
      <c r="M269" s="764"/>
      <c r="N269" s="461"/>
      <c r="O269" s="461"/>
      <c r="P269" s="290"/>
      <c r="Q269" s="290"/>
      <c r="R269" s="764"/>
      <c r="S269" s="287"/>
      <c r="T269" s="287"/>
      <c r="U269" s="287"/>
      <c r="V269" s="287"/>
      <c r="W269" s="288"/>
    </row>
    <row r="270" spans="1:23" s="291" customFormat="1">
      <c r="A270" s="1204"/>
      <c r="B270" s="453"/>
      <c r="C270" s="937"/>
      <c r="D270" s="289"/>
      <c r="E270" s="289"/>
      <c r="F270" s="289"/>
      <c r="G270" s="289"/>
      <c r="H270" s="1723"/>
      <c r="I270" s="461"/>
      <c r="J270" s="461"/>
      <c r="K270" s="461"/>
      <c r="L270" s="461"/>
      <c r="M270" s="764"/>
      <c r="N270" s="461"/>
      <c r="O270" s="461"/>
      <c r="P270" s="290"/>
      <c r="Q270" s="290"/>
      <c r="R270" s="764"/>
      <c r="S270" s="287"/>
      <c r="T270" s="287"/>
      <c r="U270" s="287"/>
      <c r="V270" s="287"/>
      <c r="W270" s="288"/>
    </row>
    <row r="271" spans="1:23" s="291" customFormat="1">
      <c r="A271" s="1204"/>
      <c r="B271" s="453"/>
      <c r="C271" s="937"/>
      <c r="D271" s="289"/>
      <c r="E271" s="289"/>
      <c r="F271" s="289"/>
      <c r="G271" s="289"/>
      <c r="H271" s="1723"/>
      <c r="I271" s="461"/>
      <c r="J271" s="461"/>
      <c r="K271" s="461"/>
      <c r="L271" s="461"/>
      <c r="M271" s="764"/>
      <c r="N271" s="461"/>
      <c r="O271" s="461"/>
      <c r="P271" s="290"/>
      <c r="Q271" s="290"/>
      <c r="R271" s="764"/>
      <c r="S271" s="287"/>
      <c r="T271" s="287"/>
      <c r="U271" s="287"/>
      <c r="V271" s="287"/>
      <c r="W271" s="288"/>
    </row>
    <row r="272" spans="1:23" s="291" customFormat="1">
      <c r="A272" s="1204"/>
      <c r="B272" s="453"/>
      <c r="C272" s="937"/>
      <c r="D272" s="289"/>
      <c r="E272" s="289"/>
      <c r="F272" s="289"/>
      <c r="G272" s="289"/>
      <c r="H272" s="1723"/>
      <c r="I272" s="461"/>
      <c r="J272" s="461"/>
      <c r="K272" s="461"/>
      <c r="L272" s="461"/>
      <c r="M272" s="764"/>
      <c r="N272" s="461"/>
      <c r="O272" s="461"/>
      <c r="P272" s="290"/>
      <c r="Q272" s="290"/>
      <c r="R272" s="764"/>
      <c r="S272" s="287"/>
      <c r="T272" s="287"/>
      <c r="U272" s="287"/>
      <c r="V272" s="287"/>
      <c r="W272" s="288"/>
    </row>
    <row r="273" spans="1:23" s="291" customFormat="1">
      <c r="A273" s="1204"/>
      <c r="B273" s="453"/>
      <c r="C273" s="937"/>
      <c r="D273" s="289"/>
      <c r="E273" s="289"/>
      <c r="F273" s="289"/>
      <c r="G273" s="289"/>
      <c r="H273" s="1723"/>
      <c r="I273" s="461"/>
      <c r="J273" s="461"/>
      <c r="K273" s="461"/>
      <c r="L273" s="461"/>
      <c r="M273" s="764"/>
      <c r="N273" s="461"/>
      <c r="O273" s="461"/>
      <c r="P273" s="290"/>
      <c r="Q273" s="290"/>
      <c r="R273" s="764"/>
      <c r="S273" s="287"/>
      <c r="T273" s="287"/>
      <c r="U273" s="287"/>
      <c r="V273" s="287"/>
      <c r="W273" s="288"/>
    </row>
    <row r="274" spans="1:23" s="291" customFormat="1">
      <c r="A274" s="1204"/>
      <c r="B274" s="453"/>
      <c r="C274" s="937"/>
      <c r="D274" s="289"/>
      <c r="E274" s="289"/>
      <c r="F274" s="289"/>
      <c r="G274" s="289"/>
      <c r="H274" s="1723"/>
      <c r="I274" s="461"/>
      <c r="J274" s="461"/>
      <c r="K274" s="461"/>
      <c r="L274" s="461"/>
      <c r="M274" s="764"/>
      <c r="N274" s="461"/>
      <c r="O274" s="461"/>
      <c r="P274" s="290"/>
      <c r="Q274" s="290"/>
      <c r="R274" s="764"/>
      <c r="S274" s="287"/>
      <c r="T274" s="287"/>
      <c r="U274" s="287"/>
      <c r="V274" s="287"/>
      <c r="W274" s="288"/>
    </row>
    <row r="275" spans="1:23" s="291" customFormat="1">
      <c r="A275" s="1204"/>
      <c r="B275" s="453"/>
      <c r="C275" s="937"/>
      <c r="D275" s="289"/>
      <c r="E275" s="289"/>
      <c r="F275" s="289"/>
      <c r="G275" s="289"/>
      <c r="H275" s="1723"/>
      <c r="I275" s="461"/>
      <c r="J275" s="461"/>
      <c r="K275" s="461"/>
      <c r="L275" s="461"/>
      <c r="M275" s="764"/>
      <c r="N275" s="461"/>
      <c r="O275" s="461"/>
      <c r="P275" s="290"/>
      <c r="Q275" s="290"/>
      <c r="R275" s="764"/>
      <c r="S275" s="287"/>
      <c r="T275" s="287"/>
      <c r="U275" s="287"/>
      <c r="V275" s="287"/>
      <c r="W275" s="288"/>
    </row>
    <row r="276" spans="1:23" s="291" customFormat="1">
      <c r="A276" s="1204"/>
      <c r="B276" s="453"/>
      <c r="C276" s="937"/>
      <c r="D276" s="289"/>
      <c r="E276" s="289"/>
      <c r="F276" s="289"/>
      <c r="G276" s="289"/>
      <c r="H276" s="1723"/>
      <c r="I276" s="461"/>
      <c r="J276" s="461"/>
      <c r="K276" s="461"/>
      <c r="L276" s="461"/>
      <c r="M276" s="764"/>
      <c r="N276" s="461"/>
      <c r="O276" s="461"/>
      <c r="P276" s="290"/>
      <c r="Q276" s="290"/>
      <c r="R276" s="764"/>
      <c r="S276" s="287"/>
      <c r="T276" s="287"/>
      <c r="U276" s="287"/>
      <c r="V276" s="287"/>
      <c r="W276" s="288"/>
    </row>
    <row r="277" spans="1:23" s="291" customFormat="1">
      <c r="A277" s="1204"/>
      <c r="B277" s="453"/>
      <c r="C277" s="937"/>
      <c r="D277" s="289"/>
      <c r="E277" s="289"/>
      <c r="F277" s="289"/>
      <c r="G277" s="289"/>
      <c r="H277" s="1723"/>
      <c r="I277" s="461"/>
      <c r="J277" s="461"/>
      <c r="K277" s="461"/>
      <c r="L277" s="461"/>
      <c r="M277" s="764"/>
      <c r="N277" s="461"/>
      <c r="O277" s="461"/>
      <c r="P277" s="290"/>
      <c r="Q277" s="290"/>
      <c r="R277" s="764"/>
      <c r="S277" s="287"/>
      <c r="T277" s="287"/>
      <c r="U277" s="287"/>
      <c r="V277" s="287"/>
      <c r="W277" s="288"/>
    </row>
    <row r="278" spans="1:23" s="291" customFormat="1">
      <c r="A278" s="1204"/>
      <c r="B278" s="453"/>
      <c r="C278" s="937"/>
      <c r="D278" s="289"/>
      <c r="E278" s="289"/>
      <c r="F278" s="289"/>
      <c r="G278" s="289"/>
      <c r="H278" s="1723"/>
      <c r="I278" s="461"/>
      <c r="J278" s="461"/>
      <c r="K278" s="461"/>
      <c r="L278" s="461"/>
      <c r="M278" s="764"/>
      <c r="N278" s="461"/>
      <c r="O278" s="461"/>
      <c r="P278" s="290"/>
      <c r="Q278" s="290"/>
      <c r="R278" s="764"/>
      <c r="S278" s="287"/>
      <c r="T278" s="287"/>
      <c r="U278" s="287"/>
      <c r="V278" s="287"/>
      <c r="W278" s="288"/>
    </row>
    <row r="279" spans="1:23" s="291" customFormat="1">
      <c r="A279" s="1204"/>
      <c r="B279" s="453"/>
      <c r="C279" s="937"/>
      <c r="D279" s="289"/>
      <c r="E279" s="289"/>
      <c r="F279" s="289"/>
      <c r="G279" s="289"/>
      <c r="H279" s="1723"/>
      <c r="I279" s="461"/>
      <c r="J279" s="461"/>
      <c r="K279" s="461"/>
      <c r="L279" s="461"/>
      <c r="M279" s="764"/>
      <c r="N279" s="461"/>
      <c r="O279" s="461"/>
      <c r="P279" s="290"/>
      <c r="Q279" s="290"/>
      <c r="R279" s="764"/>
      <c r="S279" s="287"/>
      <c r="T279" s="287"/>
      <c r="U279" s="287"/>
      <c r="V279" s="287"/>
      <c r="W279" s="288"/>
    </row>
    <row r="280" spans="1:23" s="291" customFormat="1">
      <c r="A280" s="1204"/>
      <c r="B280" s="453"/>
      <c r="C280" s="937"/>
      <c r="D280" s="289"/>
      <c r="E280" s="289"/>
      <c r="F280" s="289"/>
      <c r="G280" s="289"/>
      <c r="H280" s="1723"/>
      <c r="I280" s="461"/>
      <c r="J280" s="461"/>
      <c r="K280" s="461"/>
      <c r="L280" s="461"/>
      <c r="M280" s="764"/>
      <c r="N280" s="461"/>
      <c r="O280" s="461"/>
      <c r="P280" s="290"/>
      <c r="Q280" s="290"/>
      <c r="R280" s="764"/>
      <c r="S280" s="287"/>
      <c r="T280" s="287"/>
      <c r="U280" s="287"/>
      <c r="V280" s="287"/>
      <c r="W280" s="288"/>
    </row>
    <row r="281" spans="1:23" s="291" customFormat="1">
      <c r="A281" s="1204"/>
      <c r="B281" s="453"/>
      <c r="C281" s="937"/>
      <c r="D281" s="289"/>
      <c r="E281" s="289"/>
      <c r="F281" s="289"/>
      <c r="G281" s="289"/>
      <c r="H281" s="1723"/>
      <c r="I281" s="461"/>
      <c r="J281" s="461"/>
      <c r="K281" s="461"/>
      <c r="L281" s="461"/>
      <c r="M281" s="764"/>
      <c r="N281" s="461"/>
      <c r="O281" s="461"/>
      <c r="P281" s="290"/>
      <c r="Q281" s="290"/>
      <c r="R281" s="764"/>
      <c r="S281" s="287"/>
      <c r="T281" s="287"/>
      <c r="U281" s="287"/>
      <c r="V281" s="287"/>
      <c r="W281" s="288"/>
    </row>
    <row r="282" spans="1:23" s="291" customFormat="1">
      <c r="A282" s="1204"/>
      <c r="B282" s="453"/>
      <c r="C282" s="937"/>
      <c r="D282" s="289"/>
      <c r="E282" s="289"/>
      <c r="F282" s="289"/>
      <c r="G282" s="289"/>
      <c r="H282" s="1723"/>
      <c r="I282" s="461"/>
      <c r="J282" s="461"/>
      <c r="K282" s="461"/>
      <c r="L282" s="461"/>
      <c r="M282" s="764"/>
      <c r="N282" s="461"/>
      <c r="O282" s="461"/>
      <c r="P282" s="290"/>
      <c r="Q282" s="290"/>
      <c r="R282" s="764"/>
      <c r="S282" s="287"/>
      <c r="T282" s="287"/>
      <c r="U282" s="287"/>
      <c r="V282" s="287"/>
      <c r="W282" s="288"/>
    </row>
    <row r="283" spans="1:23" s="291" customFormat="1">
      <c r="A283" s="1204"/>
      <c r="B283" s="453"/>
      <c r="C283" s="937"/>
      <c r="D283" s="289"/>
      <c r="E283" s="289"/>
      <c r="F283" s="289"/>
      <c r="G283" s="289"/>
      <c r="H283" s="1723"/>
      <c r="I283" s="461"/>
      <c r="J283" s="461"/>
      <c r="K283" s="461"/>
      <c r="L283" s="461"/>
      <c r="M283" s="764"/>
      <c r="N283" s="461"/>
      <c r="O283" s="461"/>
      <c r="P283" s="290"/>
      <c r="Q283" s="290"/>
      <c r="R283" s="764"/>
      <c r="S283" s="287"/>
      <c r="T283" s="287"/>
      <c r="U283" s="287"/>
      <c r="V283" s="287"/>
      <c r="W283" s="288"/>
    </row>
    <row r="284" spans="1:23" s="291" customFormat="1">
      <c r="A284" s="1204"/>
      <c r="B284" s="453"/>
      <c r="C284" s="937"/>
      <c r="D284" s="289"/>
      <c r="E284" s="289"/>
      <c r="F284" s="289"/>
      <c r="G284" s="289"/>
      <c r="H284" s="1723"/>
      <c r="I284" s="461"/>
      <c r="J284" s="461"/>
      <c r="K284" s="461"/>
      <c r="L284" s="461"/>
      <c r="M284" s="764"/>
      <c r="N284" s="461"/>
      <c r="O284" s="461"/>
      <c r="P284" s="290"/>
      <c r="Q284" s="290"/>
      <c r="R284" s="764"/>
      <c r="S284" s="287"/>
      <c r="T284" s="287"/>
      <c r="U284" s="287"/>
      <c r="V284" s="287"/>
      <c r="W284" s="288"/>
    </row>
    <row r="285" spans="1:23" s="291" customFormat="1">
      <c r="A285" s="1204"/>
      <c r="B285" s="453"/>
      <c r="C285" s="937"/>
      <c r="D285" s="289"/>
      <c r="E285" s="289"/>
      <c r="F285" s="289"/>
      <c r="G285" s="289"/>
      <c r="H285" s="1723"/>
      <c r="I285" s="461"/>
      <c r="J285" s="461"/>
      <c r="K285" s="461"/>
      <c r="L285" s="461"/>
      <c r="M285" s="764"/>
      <c r="N285" s="461"/>
      <c r="O285" s="461"/>
      <c r="P285" s="290"/>
      <c r="Q285" s="290"/>
      <c r="R285" s="764"/>
      <c r="S285" s="287"/>
      <c r="T285" s="287"/>
      <c r="U285" s="287"/>
      <c r="V285" s="287"/>
      <c r="W285" s="288"/>
    </row>
    <row r="286" spans="1:23" s="291" customFormat="1">
      <c r="A286" s="1204"/>
      <c r="B286" s="453"/>
      <c r="C286" s="937"/>
      <c r="D286" s="289"/>
      <c r="E286" s="289"/>
      <c r="F286" s="289"/>
      <c r="G286" s="289"/>
      <c r="H286" s="1723"/>
      <c r="I286" s="461"/>
      <c r="J286" s="461"/>
      <c r="K286" s="461"/>
      <c r="L286" s="461"/>
      <c r="M286" s="764"/>
      <c r="N286" s="461"/>
      <c r="O286" s="461"/>
      <c r="P286" s="290"/>
      <c r="Q286" s="290"/>
      <c r="R286" s="764"/>
      <c r="S286" s="287"/>
      <c r="T286" s="287"/>
      <c r="U286" s="287"/>
      <c r="V286" s="287"/>
      <c r="W286" s="288"/>
    </row>
    <row r="287" spans="1:23" s="291" customFormat="1">
      <c r="A287" s="1204"/>
      <c r="B287" s="453"/>
      <c r="C287" s="937"/>
      <c r="D287" s="289"/>
      <c r="E287" s="289"/>
      <c r="F287" s="289"/>
      <c r="G287" s="289"/>
      <c r="H287" s="1723"/>
      <c r="I287" s="461"/>
      <c r="J287" s="461"/>
      <c r="K287" s="461"/>
      <c r="L287" s="461"/>
      <c r="M287" s="764"/>
      <c r="N287" s="461"/>
      <c r="O287" s="461"/>
      <c r="P287" s="290"/>
      <c r="Q287" s="290"/>
      <c r="R287" s="764"/>
      <c r="S287" s="287"/>
      <c r="T287" s="287"/>
      <c r="U287" s="287"/>
      <c r="V287" s="287"/>
      <c r="W287" s="288"/>
    </row>
    <row r="288" spans="1:23" s="291" customFormat="1">
      <c r="A288" s="1204"/>
      <c r="B288" s="453"/>
      <c r="C288" s="937"/>
      <c r="D288" s="289"/>
      <c r="E288" s="289"/>
      <c r="F288" s="289"/>
      <c r="G288" s="289"/>
      <c r="H288" s="1723"/>
      <c r="I288" s="461"/>
      <c r="J288" s="461"/>
      <c r="K288" s="461"/>
      <c r="L288" s="461"/>
      <c r="M288" s="764"/>
      <c r="N288" s="461"/>
      <c r="O288" s="461"/>
      <c r="P288" s="290"/>
      <c r="Q288" s="290"/>
      <c r="R288" s="764"/>
      <c r="S288" s="287"/>
      <c r="T288" s="287"/>
      <c r="U288" s="287"/>
      <c r="V288" s="287"/>
      <c r="W288" s="288"/>
    </row>
    <row r="289" spans="1:23" s="291" customFormat="1">
      <c r="A289" s="1204"/>
      <c r="B289" s="453"/>
      <c r="C289" s="937"/>
      <c r="D289" s="289"/>
      <c r="E289" s="289"/>
      <c r="F289" s="289"/>
      <c r="G289" s="289"/>
      <c r="H289" s="1723"/>
      <c r="I289" s="461"/>
      <c r="J289" s="461"/>
      <c r="K289" s="461"/>
      <c r="L289" s="461"/>
      <c r="M289" s="764"/>
      <c r="N289" s="461"/>
      <c r="O289" s="461"/>
      <c r="P289" s="290"/>
      <c r="Q289" s="290"/>
      <c r="R289" s="764"/>
      <c r="S289" s="287"/>
      <c r="T289" s="287"/>
      <c r="U289" s="287"/>
      <c r="V289" s="287"/>
      <c r="W289" s="288"/>
    </row>
    <row r="290" spans="1:23" s="291" customFormat="1">
      <c r="A290" s="1204"/>
      <c r="B290" s="453"/>
      <c r="C290" s="937"/>
      <c r="D290" s="289"/>
      <c r="E290" s="289"/>
      <c r="F290" s="289"/>
      <c r="G290" s="289"/>
      <c r="H290" s="1723"/>
      <c r="I290" s="461"/>
      <c r="J290" s="461"/>
      <c r="K290" s="461"/>
      <c r="L290" s="461"/>
      <c r="M290" s="764"/>
      <c r="N290" s="461"/>
      <c r="O290" s="461"/>
      <c r="P290" s="290"/>
      <c r="Q290" s="290"/>
      <c r="R290" s="764"/>
      <c r="S290" s="287"/>
      <c r="T290" s="287"/>
      <c r="U290" s="287"/>
      <c r="V290" s="287"/>
      <c r="W290" s="288"/>
    </row>
    <row r="291" spans="1:23" s="291" customFormat="1">
      <c r="A291" s="1204"/>
      <c r="B291" s="453"/>
      <c r="C291" s="937"/>
      <c r="D291" s="289"/>
      <c r="E291" s="289"/>
      <c r="F291" s="289"/>
      <c r="G291" s="289"/>
      <c r="H291" s="1723"/>
      <c r="I291" s="461"/>
      <c r="J291" s="461"/>
      <c r="K291" s="461"/>
      <c r="L291" s="461"/>
      <c r="M291" s="764"/>
      <c r="N291" s="461"/>
      <c r="O291" s="461"/>
      <c r="P291" s="290"/>
      <c r="Q291" s="290"/>
      <c r="R291" s="764"/>
      <c r="S291" s="287"/>
      <c r="T291" s="287"/>
      <c r="U291" s="287"/>
      <c r="V291" s="287"/>
      <c r="W291" s="288"/>
    </row>
    <row r="292" spans="1:23" s="291" customFormat="1">
      <c r="A292" s="1204"/>
      <c r="B292" s="453"/>
      <c r="C292" s="937"/>
      <c r="D292" s="289"/>
      <c r="E292" s="289"/>
      <c r="F292" s="289"/>
      <c r="G292" s="289"/>
      <c r="H292" s="1723"/>
      <c r="I292" s="461"/>
      <c r="J292" s="461"/>
      <c r="K292" s="461"/>
      <c r="L292" s="461"/>
      <c r="M292" s="764"/>
      <c r="N292" s="461"/>
      <c r="O292" s="461"/>
      <c r="P292" s="290"/>
      <c r="Q292" s="290"/>
      <c r="R292" s="764"/>
      <c r="S292" s="287"/>
      <c r="T292" s="287"/>
      <c r="U292" s="287"/>
      <c r="V292" s="287"/>
      <c r="W292" s="288"/>
    </row>
    <row r="293" spans="1:23" s="291" customFormat="1">
      <c r="A293" s="1204"/>
      <c r="B293" s="453"/>
      <c r="C293" s="937"/>
      <c r="D293" s="289"/>
      <c r="E293" s="289"/>
      <c r="F293" s="289"/>
      <c r="G293" s="289"/>
      <c r="H293" s="1723"/>
      <c r="I293" s="461"/>
      <c r="J293" s="461"/>
      <c r="K293" s="461"/>
      <c r="L293" s="461"/>
      <c r="M293" s="764"/>
      <c r="N293" s="461"/>
      <c r="O293" s="461"/>
      <c r="P293" s="290"/>
      <c r="Q293" s="290"/>
      <c r="R293" s="764"/>
      <c r="S293" s="287"/>
      <c r="T293" s="287"/>
      <c r="U293" s="287"/>
      <c r="V293" s="287"/>
      <c r="W293" s="288"/>
    </row>
    <row r="294" spans="1:23" s="291" customFormat="1">
      <c r="A294" s="1204"/>
      <c r="B294" s="453"/>
      <c r="C294" s="937"/>
      <c r="D294" s="289"/>
      <c r="E294" s="289"/>
      <c r="F294" s="289"/>
      <c r="G294" s="289"/>
      <c r="H294" s="1723"/>
      <c r="I294" s="461"/>
      <c r="J294" s="461"/>
      <c r="K294" s="461"/>
      <c r="L294" s="461"/>
      <c r="M294" s="764"/>
      <c r="N294" s="461"/>
      <c r="O294" s="461"/>
      <c r="P294" s="290"/>
      <c r="Q294" s="290"/>
      <c r="R294" s="764"/>
      <c r="S294" s="287"/>
      <c r="T294" s="287"/>
      <c r="U294" s="287"/>
      <c r="V294" s="287"/>
      <c r="W294" s="288"/>
    </row>
    <row r="295" spans="1:23" s="291" customFormat="1">
      <c r="A295" s="1204"/>
      <c r="B295" s="453"/>
      <c r="C295" s="937"/>
      <c r="D295" s="289"/>
      <c r="E295" s="289"/>
      <c r="F295" s="289"/>
      <c r="G295" s="289"/>
      <c r="H295" s="1723"/>
      <c r="I295" s="461"/>
      <c r="J295" s="461"/>
      <c r="K295" s="461"/>
      <c r="L295" s="461"/>
      <c r="M295" s="764"/>
      <c r="N295" s="461"/>
      <c r="O295" s="461"/>
      <c r="P295" s="290"/>
      <c r="Q295" s="290"/>
      <c r="R295" s="764"/>
      <c r="S295" s="287"/>
      <c r="T295" s="287"/>
      <c r="U295" s="287"/>
      <c r="V295" s="287"/>
      <c r="W295" s="288"/>
    </row>
    <row r="296" spans="1:23" s="291" customFormat="1">
      <c r="A296" s="1204"/>
      <c r="B296" s="453"/>
      <c r="C296" s="937"/>
      <c r="D296" s="289"/>
      <c r="E296" s="289"/>
      <c r="F296" s="289"/>
      <c r="G296" s="289"/>
      <c r="H296" s="1723"/>
      <c r="I296" s="461"/>
      <c r="J296" s="461"/>
      <c r="K296" s="461"/>
      <c r="L296" s="461"/>
      <c r="M296" s="764"/>
      <c r="N296" s="461"/>
      <c r="O296" s="461"/>
      <c r="P296" s="290"/>
      <c r="Q296" s="290"/>
      <c r="R296" s="764"/>
      <c r="S296" s="287"/>
      <c r="T296" s="287"/>
      <c r="U296" s="287"/>
      <c r="V296" s="287"/>
      <c r="W296" s="288"/>
    </row>
    <row r="297" spans="1:23" s="291" customFormat="1">
      <c r="A297" s="1204"/>
      <c r="B297" s="453"/>
      <c r="C297" s="937"/>
      <c r="D297" s="289"/>
      <c r="E297" s="289"/>
      <c r="F297" s="289"/>
      <c r="G297" s="289"/>
      <c r="H297" s="1723"/>
      <c r="I297" s="461"/>
      <c r="J297" s="461"/>
      <c r="K297" s="461"/>
      <c r="L297" s="461"/>
      <c r="M297" s="764"/>
      <c r="N297" s="461"/>
      <c r="O297" s="461"/>
      <c r="P297" s="290"/>
      <c r="Q297" s="290"/>
      <c r="R297" s="764"/>
      <c r="S297" s="287"/>
      <c r="T297" s="287"/>
      <c r="U297" s="287"/>
      <c r="V297" s="287"/>
      <c r="W297" s="288"/>
    </row>
    <row r="298" spans="1:23" s="291" customFormat="1">
      <c r="A298" s="1204"/>
      <c r="B298" s="453"/>
      <c r="C298" s="937"/>
      <c r="D298" s="289"/>
      <c r="E298" s="289"/>
      <c r="F298" s="289"/>
      <c r="G298" s="289"/>
      <c r="H298" s="1723"/>
      <c r="I298" s="461"/>
      <c r="J298" s="461"/>
      <c r="K298" s="461"/>
      <c r="L298" s="461"/>
      <c r="M298" s="764"/>
      <c r="N298" s="461"/>
      <c r="O298" s="461"/>
      <c r="P298" s="290"/>
      <c r="Q298" s="290"/>
      <c r="R298" s="764"/>
      <c r="S298" s="287"/>
      <c r="T298" s="287"/>
      <c r="U298" s="287"/>
      <c r="V298" s="287"/>
      <c r="W298" s="288"/>
    </row>
    <row r="299" spans="1:23" s="291" customFormat="1">
      <c r="A299" s="1204"/>
      <c r="B299" s="453"/>
      <c r="C299" s="937"/>
      <c r="D299" s="289"/>
      <c r="E299" s="289"/>
      <c r="F299" s="289"/>
      <c r="G299" s="289"/>
      <c r="H299" s="1723"/>
      <c r="I299" s="461"/>
      <c r="J299" s="461"/>
      <c r="K299" s="461"/>
      <c r="L299" s="461"/>
      <c r="M299" s="764"/>
      <c r="N299" s="461"/>
      <c r="O299" s="461"/>
      <c r="P299" s="290"/>
      <c r="Q299" s="290"/>
      <c r="R299" s="764"/>
      <c r="S299" s="287"/>
      <c r="T299" s="287"/>
      <c r="U299" s="287"/>
      <c r="V299" s="287"/>
      <c r="W299" s="288"/>
    </row>
    <row r="300" spans="1:23" s="291" customFormat="1">
      <c r="A300" s="1204"/>
      <c r="B300" s="453"/>
      <c r="C300" s="937"/>
      <c r="D300" s="289"/>
      <c r="E300" s="289"/>
      <c r="F300" s="289"/>
      <c r="G300" s="289"/>
      <c r="H300" s="1723"/>
      <c r="I300" s="461"/>
      <c r="J300" s="461"/>
      <c r="K300" s="461"/>
      <c r="L300" s="461"/>
      <c r="M300" s="764"/>
      <c r="N300" s="461"/>
      <c r="O300" s="461"/>
      <c r="P300" s="290"/>
      <c r="Q300" s="290"/>
      <c r="R300" s="764"/>
      <c r="S300" s="287"/>
      <c r="T300" s="287"/>
      <c r="U300" s="287"/>
      <c r="V300" s="287"/>
      <c r="W300" s="288"/>
    </row>
    <row r="301" spans="1:23" s="291" customFormat="1">
      <c r="A301" s="1204"/>
      <c r="B301" s="453"/>
      <c r="C301" s="937"/>
      <c r="D301" s="289"/>
      <c r="E301" s="289"/>
      <c r="F301" s="289"/>
      <c r="G301" s="289"/>
      <c r="H301" s="1723"/>
      <c r="I301" s="461"/>
      <c r="J301" s="461"/>
      <c r="K301" s="461"/>
      <c r="L301" s="461"/>
      <c r="M301" s="764"/>
      <c r="N301" s="461"/>
      <c r="O301" s="461"/>
      <c r="P301" s="290"/>
      <c r="Q301" s="290"/>
      <c r="R301" s="764"/>
      <c r="S301" s="287"/>
      <c r="T301" s="287"/>
      <c r="U301" s="287"/>
      <c r="V301" s="287"/>
      <c r="W301" s="288"/>
    </row>
    <row r="302" spans="1:23" s="291" customFormat="1">
      <c r="A302" s="1204"/>
      <c r="B302" s="453"/>
      <c r="C302" s="937"/>
      <c r="D302" s="289"/>
      <c r="E302" s="289"/>
      <c r="F302" s="289"/>
      <c r="G302" s="289"/>
      <c r="H302" s="1723"/>
      <c r="I302" s="461"/>
      <c r="J302" s="461"/>
      <c r="K302" s="461"/>
      <c r="L302" s="461"/>
      <c r="M302" s="764"/>
      <c r="N302" s="461"/>
      <c r="O302" s="461"/>
      <c r="P302" s="290"/>
      <c r="Q302" s="290"/>
      <c r="R302" s="764"/>
      <c r="S302" s="287"/>
      <c r="T302" s="287"/>
      <c r="U302" s="287"/>
      <c r="V302" s="287"/>
      <c r="W302" s="288"/>
    </row>
    <row r="303" spans="1:23" s="291" customFormat="1">
      <c r="A303" s="1204"/>
      <c r="B303" s="453"/>
      <c r="C303" s="937"/>
      <c r="D303" s="289"/>
      <c r="E303" s="289"/>
      <c r="F303" s="289"/>
      <c r="G303" s="289"/>
      <c r="H303" s="1723"/>
      <c r="I303" s="461"/>
      <c r="J303" s="461"/>
      <c r="K303" s="461"/>
      <c r="L303" s="461"/>
      <c r="M303" s="764"/>
      <c r="N303" s="461"/>
      <c r="O303" s="461"/>
      <c r="P303" s="290"/>
      <c r="Q303" s="290"/>
      <c r="R303" s="764"/>
      <c r="S303" s="287"/>
      <c r="T303" s="287"/>
      <c r="U303" s="287"/>
      <c r="V303" s="287"/>
      <c r="W303" s="288"/>
    </row>
    <row r="304" spans="1:23" s="291" customFormat="1">
      <c r="A304" s="1204"/>
      <c r="B304" s="453"/>
      <c r="C304" s="937"/>
      <c r="D304" s="289"/>
      <c r="E304" s="289"/>
      <c r="F304" s="289"/>
      <c r="G304" s="289"/>
      <c r="H304" s="1723"/>
      <c r="I304" s="461"/>
      <c r="J304" s="461"/>
      <c r="K304" s="461"/>
      <c r="L304" s="461"/>
      <c r="M304" s="764"/>
      <c r="N304" s="461"/>
      <c r="O304" s="461"/>
      <c r="P304" s="290"/>
      <c r="Q304" s="290"/>
      <c r="R304" s="764"/>
      <c r="S304" s="287"/>
      <c r="T304" s="287"/>
      <c r="U304" s="287"/>
      <c r="V304" s="287"/>
      <c r="W304" s="288"/>
    </row>
    <row r="305" spans="1:23" s="291" customFormat="1">
      <c r="A305" s="1204"/>
      <c r="B305" s="453"/>
      <c r="C305" s="937"/>
      <c r="D305" s="289"/>
      <c r="E305" s="289"/>
      <c r="F305" s="289"/>
      <c r="G305" s="289"/>
      <c r="H305" s="1723"/>
      <c r="I305" s="461"/>
      <c r="J305" s="461"/>
      <c r="K305" s="461"/>
      <c r="L305" s="461"/>
      <c r="M305" s="764"/>
      <c r="N305" s="461"/>
      <c r="O305" s="461"/>
      <c r="P305" s="290"/>
      <c r="Q305" s="290"/>
      <c r="R305" s="764"/>
      <c r="S305" s="287"/>
      <c r="T305" s="287"/>
      <c r="U305" s="287"/>
      <c r="V305" s="287"/>
      <c r="W305" s="288"/>
    </row>
    <row r="306" spans="1:23" s="291" customFormat="1">
      <c r="A306" s="1204"/>
      <c r="B306" s="453"/>
      <c r="C306" s="937"/>
      <c r="D306" s="289"/>
      <c r="E306" s="289"/>
      <c r="F306" s="289"/>
      <c r="G306" s="289"/>
      <c r="H306" s="1723"/>
      <c r="I306" s="461"/>
      <c r="J306" s="461"/>
      <c r="K306" s="461"/>
      <c r="L306" s="461"/>
      <c r="M306" s="764"/>
      <c r="N306" s="461"/>
      <c r="O306" s="461"/>
      <c r="P306" s="290"/>
      <c r="Q306" s="290"/>
      <c r="R306" s="764"/>
      <c r="S306" s="287"/>
      <c r="T306" s="287"/>
      <c r="U306" s="287"/>
      <c r="V306" s="287"/>
      <c r="W306" s="288"/>
    </row>
    <row r="307" spans="1:23" s="291" customFormat="1">
      <c r="A307" s="1204"/>
      <c r="B307" s="453"/>
      <c r="C307" s="937"/>
      <c r="D307" s="289"/>
      <c r="E307" s="289"/>
      <c r="F307" s="289"/>
      <c r="G307" s="289"/>
      <c r="H307" s="1723"/>
      <c r="I307" s="461"/>
      <c r="J307" s="461"/>
      <c r="K307" s="461"/>
      <c r="L307" s="461"/>
      <c r="M307" s="764"/>
      <c r="N307" s="461"/>
      <c r="O307" s="461"/>
      <c r="P307" s="290"/>
      <c r="Q307" s="290"/>
      <c r="R307" s="764"/>
      <c r="S307" s="287"/>
      <c r="T307" s="287"/>
      <c r="U307" s="287"/>
      <c r="V307" s="287"/>
      <c r="W307" s="288"/>
    </row>
    <row r="308" spans="1:23" s="291" customFormat="1">
      <c r="A308" s="1204"/>
      <c r="B308" s="453"/>
      <c r="C308" s="937"/>
      <c r="D308" s="289"/>
      <c r="E308" s="289"/>
      <c r="F308" s="289"/>
      <c r="G308" s="289"/>
      <c r="H308" s="1723"/>
      <c r="I308" s="461"/>
      <c r="J308" s="461"/>
      <c r="K308" s="461"/>
      <c r="L308" s="461"/>
      <c r="M308" s="764"/>
      <c r="N308" s="461"/>
      <c r="O308" s="461"/>
      <c r="P308" s="290"/>
      <c r="Q308" s="290"/>
      <c r="R308" s="764"/>
      <c r="S308" s="287"/>
      <c r="T308" s="287"/>
      <c r="U308" s="287"/>
      <c r="V308" s="287"/>
      <c r="W308" s="288"/>
    </row>
    <row r="309" spans="1:23" s="291" customFormat="1">
      <c r="A309" s="1204"/>
      <c r="B309" s="453"/>
      <c r="C309" s="937"/>
      <c r="D309" s="289"/>
      <c r="E309" s="289"/>
      <c r="F309" s="289"/>
      <c r="G309" s="289"/>
      <c r="H309" s="1723"/>
      <c r="I309" s="461"/>
      <c r="J309" s="461"/>
      <c r="K309" s="461"/>
      <c r="L309" s="461"/>
      <c r="M309" s="764"/>
      <c r="N309" s="461"/>
      <c r="O309" s="461"/>
      <c r="P309" s="290"/>
      <c r="Q309" s="290"/>
      <c r="R309" s="764"/>
      <c r="S309" s="287"/>
      <c r="T309" s="287"/>
      <c r="U309" s="287"/>
      <c r="V309" s="287"/>
      <c r="W309" s="288"/>
    </row>
    <row r="310" spans="1:23" s="291" customFormat="1">
      <c r="A310" s="1204"/>
      <c r="B310" s="453"/>
      <c r="C310" s="937"/>
      <c r="D310" s="289"/>
      <c r="E310" s="289"/>
      <c r="F310" s="289"/>
      <c r="G310" s="289"/>
      <c r="H310" s="1723"/>
      <c r="I310" s="461"/>
      <c r="J310" s="461"/>
      <c r="K310" s="461"/>
      <c r="L310" s="461"/>
      <c r="M310" s="764"/>
      <c r="N310" s="461"/>
      <c r="O310" s="461"/>
      <c r="P310" s="290"/>
      <c r="Q310" s="290"/>
      <c r="R310" s="764"/>
      <c r="S310" s="287"/>
      <c r="T310" s="287"/>
      <c r="U310" s="287"/>
      <c r="V310" s="287"/>
      <c r="W310" s="288"/>
    </row>
    <row r="311" spans="1:23" s="291" customFormat="1">
      <c r="A311" s="1204"/>
      <c r="B311" s="453"/>
      <c r="C311" s="937"/>
      <c r="D311" s="289"/>
      <c r="E311" s="289"/>
      <c r="F311" s="289"/>
      <c r="G311" s="289"/>
      <c r="H311" s="1723"/>
      <c r="I311" s="461"/>
      <c r="J311" s="461"/>
      <c r="K311" s="461"/>
      <c r="L311" s="461"/>
      <c r="M311" s="764"/>
      <c r="N311" s="461"/>
      <c r="O311" s="461"/>
      <c r="P311" s="290"/>
      <c r="Q311" s="290"/>
      <c r="R311" s="764"/>
      <c r="S311" s="287"/>
      <c r="T311" s="287"/>
      <c r="U311" s="287"/>
      <c r="V311" s="287"/>
      <c r="W311" s="288"/>
    </row>
    <row r="312" spans="1:23" s="291" customFormat="1">
      <c r="A312" s="1204"/>
      <c r="B312" s="453"/>
      <c r="C312" s="937"/>
      <c r="D312" s="289"/>
      <c r="E312" s="289"/>
      <c r="F312" s="289"/>
      <c r="G312" s="289"/>
      <c r="H312" s="1723"/>
      <c r="I312" s="461"/>
      <c r="J312" s="461"/>
      <c r="K312" s="461"/>
      <c r="L312" s="461"/>
      <c r="M312" s="764"/>
      <c r="N312" s="461"/>
      <c r="O312" s="461"/>
      <c r="P312" s="290"/>
      <c r="Q312" s="290"/>
      <c r="R312" s="764"/>
      <c r="S312" s="287"/>
      <c r="T312" s="287"/>
      <c r="U312" s="287"/>
      <c r="V312" s="287"/>
      <c r="W312" s="288"/>
    </row>
    <row r="313" spans="1:23" s="291" customFormat="1">
      <c r="A313" s="1204"/>
      <c r="B313" s="453"/>
      <c r="C313" s="937"/>
      <c r="D313" s="289"/>
      <c r="E313" s="289"/>
      <c r="F313" s="289"/>
      <c r="G313" s="289"/>
      <c r="H313" s="1723"/>
      <c r="I313" s="461"/>
      <c r="J313" s="461"/>
      <c r="K313" s="461"/>
      <c r="L313" s="461"/>
      <c r="M313" s="764"/>
      <c r="N313" s="461"/>
      <c r="O313" s="461"/>
      <c r="P313" s="290"/>
      <c r="Q313" s="290"/>
      <c r="R313" s="764"/>
      <c r="S313" s="287"/>
      <c r="T313" s="287"/>
      <c r="U313" s="287"/>
      <c r="V313" s="287"/>
      <c r="W313" s="288"/>
    </row>
    <row r="314" spans="1:23" s="291" customFormat="1">
      <c r="A314" s="1204"/>
      <c r="B314" s="453"/>
      <c r="C314" s="937"/>
      <c r="D314" s="289"/>
      <c r="E314" s="289"/>
      <c r="F314" s="289"/>
      <c r="G314" s="289"/>
      <c r="H314" s="1723"/>
      <c r="I314" s="461"/>
      <c r="J314" s="461"/>
      <c r="K314" s="461"/>
      <c r="L314" s="461"/>
      <c r="M314" s="764"/>
      <c r="N314" s="461"/>
      <c r="O314" s="461"/>
      <c r="P314" s="290"/>
      <c r="Q314" s="290"/>
      <c r="R314" s="764"/>
      <c r="S314" s="287"/>
      <c r="T314" s="287"/>
      <c r="U314" s="287"/>
      <c r="V314" s="287"/>
      <c r="W314" s="288"/>
    </row>
    <row r="315" spans="1:23" s="291" customFormat="1">
      <c r="A315" s="1204"/>
      <c r="B315" s="453"/>
      <c r="C315" s="937"/>
      <c r="D315" s="289"/>
      <c r="E315" s="289"/>
      <c r="F315" s="289"/>
      <c r="G315" s="289"/>
      <c r="H315" s="1723"/>
      <c r="I315" s="461"/>
      <c r="J315" s="461"/>
      <c r="K315" s="461"/>
      <c r="L315" s="461"/>
      <c r="M315" s="764"/>
      <c r="N315" s="461"/>
      <c r="O315" s="461"/>
      <c r="P315" s="290"/>
      <c r="Q315" s="290"/>
      <c r="R315" s="764"/>
      <c r="S315" s="287"/>
      <c r="T315" s="287"/>
      <c r="U315" s="287"/>
      <c r="V315" s="287"/>
      <c r="W315" s="288"/>
    </row>
    <row r="316" spans="1:23" s="291" customFormat="1">
      <c r="A316" s="1204"/>
      <c r="B316" s="453"/>
      <c r="C316" s="937"/>
      <c r="D316" s="289"/>
      <c r="E316" s="289"/>
      <c r="F316" s="289"/>
      <c r="G316" s="289"/>
      <c r="H316" s="1723"/>
      <c r="I316" s="461"/>
      <c r="J316" s="461"/>
      <c r="K316" s="461"/>
      <c r="L316" s="461"/>
      <c r="M316" s="764"/>
      <c r="N316" s="461"/>
      <c r="O316" s="461"/>
      <c r="P316" s="290"/>
      <c r="Q316" s="290"/>
      <c r="R316" s="764"/>
      <c r="S316" s="287"/>
      <c r="T316" s="287"/>
      <c r="U316" s="287"/>
      <c r="V316" s="287"/>
      <c r="W316" s="288"/>
    </row>
    <row r="317" spans="1:23" s="291" customFormat="1">
      <c r="A317" s="1204"/>
      <c r="B317" s="453"/>
      <c r="C317" s="937"/>
      <c r="D317" s="289"/>
      <c r="E317" s="289"/>
      <c r="F317" s="289"/>
      <c r="G317" s="289"/>
      <c r="H317" s="1723"/>
      <c r="I317" s="461"/>
      <c r="J317" s="461"/>
      <c r="K317" s="461"/>
      <c r="L317" s="461"/>
      <c r="M317" s="764"/>
      <c r="N317" s="461"/>
      <c r="O317" s="461"/>
      <c r="P317" s="290"/>
      <c r="Q317" s="290"/>
      <c r="R317" s="764"/>
      <c r="S317" s="287"/>
      <c r="T317" s="287"/>
      <c r="U317" s="287"/>
      <c r="V317" s="287"/>
      <c r="W317" s="288"/>
    </row>
    <row r="318" spans="1:23" s="291" customFormat="1">
      <c r="A318" s="1204"/>
      <c r="B318" s="453"/>
      <c r="C318" s="937"/>
      <c r="D318" s="289"/>
      <c r="E318" s="289"/>
      <c r="F318" s="289"/>
      <c r="G318" s="289"/>
      <c r="H318" s="1723"/>
      <c r="I318" s="461"/>
      <c r="J318" s="461"/>
      <c r="K318" s="461"/>
      <c r="L318" s="461"/>
      <c r="M318" s="764"/>
      <c r="N318" s="461"/>
      <c r="O318" s="461"/>
      <c r="P318" s="290"/>
      <c r="Q318" s="290"/>
      <c r="R318" s="764"/>
      <c r="S318" s="287"/>
      <c r="T318" s="287"/>
      <c r="U318" s="287"/>
      <c r="V318" s="287"/>
      <c r="W318" s="288"/>
    </row>
    <row r="319" spans="1:23" s="291" customFormat="1">
      <c r="A319" s="1204"/>
      <c r="B319" s="453"/>
      <c r="C319" s="937"/>
      <c r="D319" s="289"/>
      <c r="E319" s="289"/>
      <c r="F319" s="289"/>
      <c r="G319" s="289"/>
      <c r="H319" s="1723"/>
      <c r="I319" s="461"/>
      <c r="J319" s="461"/>
      <c r="K319" s="461"/>
      <c r="L319" s="461"/>
      <c r="M319" s="764"/>
      <c r="N319" s="461"/>
      <c r="O319" s="461"/>
      <c r="P319" s="290"/>
      <c r="Q319" s="290"/>
      <c r="R319" s="764"/>
      <c r="S319" s="287"/>
      <c r="T319" s="287"/>
      <c r="U319" s="287"/>
      <c r="V319" s="287"/>
      <c r="W319" s="288"/>
    </row>
    <row r="320" spans="1:23" s="291" customFormat="1">
      <c r="A320" s="1204"/>
      <c r="B320" s="453"/>
      <c r="C320" s="937"/>
      <c r="D320" s="289"/>
      <c r="E320" s="289"/>
      <c r="F320" s="289"/>
      <c r="G320" s="289"/>
      <c r="H320" s="1723"/>
      <c r="I320" s="461"/>
      <c r="J320" s="461"/>
      <c r="K320" s="461"/>
      <c r="L320" s="461"/>
      <c r="M320" s="764"/>
      <c r="N320" s="461"/>
      <c r="O320" s="461"/>
      <c r="P320" s="290"/>
      <c r="Q320" s="290"/>
      <c r="R320" s="764"/>
      <c r="S320" s="287"/>
      <c r="T320" s="287"/>
      <c r="U320" s="287"/>
      <c r="V320" s="287"/>
      <c r="W320" s="288"/>
    </row>
    <row r="321" spans="1:23" s="291" customFormat="1">
      <c r="A321" s="1204"/>
      <c r="B321" s="453"/>
      <c r="C321" s="937"/>
      <c r="D321" s="289"/>
      <c r="E321" s="289"/>
      <c r="F321" s="289"/>
      <c r="G321" s="289"/>
      <c r="H321" s="1723"/>
      <c r="I321" s="461"/>
      <c r="J321" s="461"/>
      <c r="K321" s="461"/>
      <c r="L321" s="461"/>
      <c r="M321" s="764"/>
      <c r="N321" s="461"/>
      <c r="O321" s="461"/>
      <c r="P321" s="290"/>
      <c r="Q321" s="290"/>
      <c r="R321" s="764"/>
      <c r="S321" s="287"/>
      <c r="T321" s="287"/>
      <c r="U321" s="287"/>
      <c r="V321" s="287"/>
      <c r="W321" s="288"/>
    </row>
    <row r="322" spans="1:23" s="291" customFormat="1">
      <c r="A322" s="1204"/>
      <c r="B322" s="453"/>
      <c r="C322" s="937"/>
      <c r="D322" s="289"/>
      <c r="E322" s="289"/>
      <c r="F322" s="289"/>
      <c r="G322" s="289"/>
      <c r="H322" s="1723"/>
      <c r="I322" s="461"/>
      <c r="J322" s="461"/>
      <c r="K322" s="461"/>
      <c r="L322" s="461"/>
      <c r="M322" s="764"/>
      <c r="N322" s="461"/>
      <c r="O322" s="461"/>
      <c r="P322" s="290"/>
      <c r="Q322" s="290"/>
      <c r="R322" s="764"/>
      <c r="S322" s="287"/>
      <c r="T322" s="287"/>
      <c r="U322" s="287"/>
      <c r="V322" s="287"/>
      <c r="W322" s="288"/>
    </row>
    <row r="323" spans="1:23" s="291" customFormat="1">
      <c r="A323" s="1204"/>
      <c r="B323" s="453"/>
      <c r="C323" s="937"/>
      <c r="D323" s="289"/>
      <c r="E323" s="289"/>
      <c r="F323" s="289"/>
      <c r="G323" s="289"/>
      <c r="H323" s="1723"/>
      <c r="I323" s="461"/>
      <c r="J323" s="461"/>
      <c r="K323" s="461"/>
      <c r="L323" s="461"/>
      <c r="M323" s="764"/>
      <c r="N323" s="461"/>
      <c r="O323" s="461"/>
      <c r="P323" s="290"/>
      <c r="Q323" s="290"/>
      <c r="R323" s="764"/>
      <c r="S323" s="287"/>
      <c r="T323" s="287"/>
      <c r="U323" s="287"/>
      <c r="V323" s="287"/>
      <c r="W323" s="288"/>
    </row>
    <row r="324" spans="1:23" s="291" customFormat="1">
      <c r="A324" s="1204"/>
      <c r="B324" s="453"/>
      <c r="C324" s="937"/>
      <c r="D324" s="289"/>
      <c r="E324" s="289"/>
      <c r="F324" s="289"/>
      <c r="G324" s="289"/>
      <c r="H324" s="1723"/>
      <c r="I324" s="461"/>
      <c r="J324" s="461"/>
      <c r="K324" s="461"/>
      <c r="L324" s="461"/>
      <c r="M324" s="764"/>
      <c r="N324" s="461"/>
      <c r="O324" s="461"/>
      <c r="P324" s="290"/>
      <c r="Q324" s="290"/>
      <c r="R324" s="764"/>
      <c r="S324" s="287"/>
      <c r="T324" s="287"/>
      <c r="U324" s="287"/>
      <c r="V324" s="287"/>
      <c r="W324" s="288"/>
    </row>
    <row r="325" spans="1:23" s="291" customFormat="1">
      <c r="A325" s="1204"/>
      <c r="B325" s="453"/>
      <c r="C325" s="937"/>
      <c r="D325" s="289"/>
      <c r="E325" s="289"/>
      <c r="F325" s="289"/>
      <c r="G325" s="289"/>
      <c r="H325" s="1723"/>
      <c r="I325" s="461"/>
      <c r="J325" s="461"/>
      <c r="K325" s="461"/>
      <c r="L325" s="461"/>
      <c r="M325" s="764"/>
      <c r="N325" s="461"/>
      <c r="O325" s="461"/>
      <c r="P325" s="290"/>
      <c r="Q325" s="290"/>
      <c r="R325" s="764"/>
      <c r="S325" s="287"/>
      <c r="T325" s="287"/>
      <c r="U325" s="287"/>
      <c r="V325" s="287"/>
      <c r="W325" s="288"/>
    </row>
    <row r="326" spans="1:23" s="291" customFormat="1">
      <c r="A326" s="1204"/>
      <c r="B326" s="453"/>
      <c r="C326" s="937"/>
      <c r="D326" s="289"/>
      <c r="E326" s="289"/>
      <c r="F326" s="289"/>
      <c r="G326" s="289"/>
      <c r="H326" s="1723"/>
      <c r="I326" s="461"/>
      <c r="J326" s="461"/>
      <c r="K326" s="461"/>
      <c r="L326" s="461"/>
      <c r="M326" s="764"/>
      <c r="N326" s="461"/>
      <c r="O326" s="461"/>
      <c r="P326" s="290"/>
      <c r="Q326" s="290"/>
      <c r="R326" s="764"/>
      <c r="S326" s="287"/>
      <c r="T326" s="287"/>
      <c r="U326" s="287"/>
      <c r="V326" s="287"/>
      <c r="W326" s="288"/>
    </row>
    <row r="327" spans="1:23" s="291" customFormat="1">
      <c r="A327" s="1204"/>
      <c r="B327" s="453"/>
      <c r="C327" s="937"/>
      <c r="D327" s="289"/>
      <c r="E327" s="289"/>
      <c r="F327" s="289"/>
      <c r="G327" s="289"/>
      <c r="H327" s="1723"/>
      <c r="I327" s="461"/>
      <c r="J327" s="461"/>
      <c r="K327" s="461"/>
      <c r="L327" s="461"/>
      <c r="M327" s="764"/>
      <c r="N327" s="461"/>
      <c r="O327" s="461"/>
      <c r="P327" s="290"/>
      <c r="Q327" s="290"/>
      <c r="R327" s="764"/>
      <c r="S327" s="287"/>
      <c r="T327" s="287"/>
      <c r="U327" s="287"/>
      <c r="V327" s="287"/>
      <c r="W327" s="288"/>
    </row>
    <row r="328" spans="1:23" s="291" customFormat="1">
      <c r="A328" s="1204"/>
      <c r="B328" s="453"/>
      <c r="C328" s="937"/>
      <c r="D328" s="289"/>
      <c r="E328" s="289"/>
      <c r="F328" s="289"/>
      <c r="G328" s="289"/>
      <c r="H328" s="1723"/>
      <c r="I328" s="461"/>
      <c r="J328" s="461"/>
      <c r="K328" s="461"/>
      <c r="L328" s="461"/>
      <c r="M328" s="764"/>
      <c r="N328" s="461"/>
      <c r="O328" s="461"/>
      <c r="P328" s="290"/>
      <c r="Q328" s="290"/>
      <c r="R328" s="764"/>
      <c r="S328" s="287"/>
      <c r="T328" s="287"/>
      <c r="U328" s="287"/>
      <c r="V328" s="287"/>
      <c r="W328" s="288"/>
    </row>
    <row r="329" spans="1:23" s="291" customFormat="1">
      <c r="A329" s="1204"/>
      <c r="B329" s="453"/>
      <c r="C329" s="937"/>
      <c r="D329" s="289"/>
      <c r="E329" s="289"/>
      <c r="F329" s="289"/>
      <c r="G329" s="289"/>
      <c r="H329" s="1723"/>
      <c r="I329" s="461"/>
      <c r="J329" s="461"/>
      <c r="K329" s="461"/>
      <c r="L329" s="461"/>
      <c r="M329" s="764"/>
      <c r="N329" s="461"/>
      <c r="O329" s="461"/>
      <c r="P329" s="290"/>
      <c r="Q329" s="290"/>
      <c r="R329" s="764"/>
      <c r="S329" s="287"/>
      <c r="T329" s="287"/>
      <c r="U329" s="287"/>
      <c r="V329" s="287"/>
      <c r="W329" s="288"/>
    </row>
  </sheetData>
  <mergeCells count="22">
    <mergeCell ref="B194:G194"/>
    <mergeCell ref="B195:G195"/>
    <mergeCell ref="B193:G193"/>
    <mergeCell ref="B196:F196"/>
    <mergeCell ref="B1:G1"/>
    <mergeCell ref="B2:G2"/>
    <mergeCell ref="A3:G3"/>
    <mergeCell ref="B4:G4"/>
    <mergeCell ref="B14:G14"/>
    <mergeCell ref="B202:G202"/>
    <mergeCell ref="B203:G203"/>
    <mergeCell ref="B208:G208"/>
    <mergeCell ref="B209:G209"/>
    <mergeCell ref="B210:G210"/>
    <mergeCell ref="B204:G204"/>
    <mergeCell ref="B205:G205"/>
    <mergeCell ref="B207:G207"/>
    <mergeCell ref="B197:G197"/>
    <mergeCell ref="B198:G198"/>
    <mergeCell ref="B199:G199"/>
    <mergeCell ref="B200:G200"/>
    <mergeCell ref="B201:G201"/>
  </mergeCells>
  <printOptions horizontalCentered="1"/>
  <pageMargins left="0.78740157480314965" right="0.39370078740157483" top="0.59055118110236227" bottom="3.7401574803149606" header="0.51181102362204722" footer="3.5433070866141736"/>
  <pageSetup paperSize="9" scale="90" firstPageNumber="10" fitToHeight="0" orientation="portrait" blackAndWhite="1" useFirstPageNumber="1" r:id="rId1"/>
  <headerFooter alignWithMargins="0">
    <oddHeader xml:space="preserve">&amp;C   </oddHeader>
    <oddFooter>&amp;C&amp;"Times New Roman,Bold"&amp;P</oddFooter>
  </headerFooter>
  <rowBreaks count="5" manualBreakCount="5">
    <brk id="47" max="9" man="1"/>
    <brk id="86" max="9" man="1"/>
    <brk id="128" max="9" man="1"/>
    <brk id="164" max="9" man="1"/>
    <brk id="202" max="9" man="1"/>
  </rowBreaks>
</worksheet>
</file>

<file path=xl/worksheets/sheet9.xml><?xml version="1.0" encoding="utf-8"?>
<worksheet xmlns="http://schemas.openxmlformats.org/spreadsheetml/2006/main" xmlns:r="http://schemas.openxmlformats.org/officeDocument/2006/relationships">
  <sheetPr syncVertical="1" syncRef="A1" transitionEvaluation="1"/>
  <dimension ref="A1:M156"/>
  <sheetViews>
    <sheetView view="pageBreakPreview" zoomScaleNormal="130" zoomScaleSheetLayoutView="100" workbookViewId="0">
      <selection activeCell="G29" sqref="G29"/>
    </sheetView>
  </sheetViews>
  <sheetFormatPr defaultColWidth="9.140625" defaultRowHeight="12.75"/>
  <cols>
    <col min="1" max="1" width="6.42578125" style="107" customWidth="1"/>
    <col min="2" max="2" width="8.140625" style="94" customWidth="1"/>
    <col min="3" max="3" width="37.28515625" style="170" customWidth="1"/>
    <col min="4" max="4" width="10.42578125" style="92" customWidth="1"/>
    <col min="5" max="5" width="11.5703125" style="92" customWidth="1"/>
    <col min="6" max="6" width="12.5703125" style="79" customWidth="1"/>
    <col min="7" max="7" width="8.5703125" style="79" customWidth="1"/>
    <col min="8" max="8" width="4.28515625" style="79" customWidth="1"/>
    <col min="9" max="12" width="9.140625" style="79" customWidth="1"/>
    <col min="13" max="13" width="9.140625" style="80" customWidth="1"/>
    <col min="14" max="16" width="9.140625" style="79" customWidth="1"/>
    <col min="17" max="16384" width="9.140625" style="79"/>
  </cols>
  <sheetData>
    <row r="1" spans="1:13" ht="14.1" customHeight="1">
      <c r="A1" s="594"/>
      <c r="B1" s="2289" t="s">
        <v>314</v>
      </c>
      <c r="C1" s="2289"/>
      <c r="D1" s="2289"/>
      <c r="E1" s="2289"/>
      <c r="F1" s="2289"/>
      <c r="G1" s="2289"/>
      <c r="H1" s="837"/>
    </row>
    <row r="2" spans="1:13" ht="14.1" customHeight="1">
      <c r="A2" s="594"/>
      <c r="B2" s="2289" t="s">
        <v>315</v>
      </c>
      <c r="C2" s="2289"/>
      <c r="D2" s="2289"/>
      <c r="E2" s="2289"/>
      <c r="F2" s="2289"/>
      <c r="G2" s="2289"/>
      <c r="H2" s="837"/>
    </row>
    <row r="3" spans="1:13" s="187" customFormat="1" ht="15.6" customHeight="1">
      <c r="A3" s="2271" t="s">
        <v>1066</v>
      </c>
      <c r="B3" s="2271"/>
      <c r="C3" s="2271"/>
      <c r="D3" s="2271"/>
      <c r="E3" s="2271"/>
      <c r="F3" s="2271"/>
      <c r="G3" s="2271"/>
      <c r="H3" s="1980"/>
      <c r="M3" s="1995"/>
    </row>
    <row r="4" spans="1:13" ht="9.6" customHeight="1">
      <c r="A4" s="32"/>
      <c r="B4" s="2261"/>
      <c r="C4" s="2261"/>
      <c r="D4" s="2261"/>
      <c r="E4" s="2261"/>
      <c r="F4" s="2261"/>
      <c r="G4" s="2261"/>
      <c r="H4" s="833"/>
    </row>
    <row r="5" spans="1:13">
      <c r="A5" s="32"/>
      <c r="B5" s="28"/>
      <c r="C5" s="28"/>
      <c r="D5" s="34"/>
      <c r="E5" s="35" t="s">
        <v>13</v>
      </c>
      <c r="F5" s="35" t="s">
        <v>14</v>
      </c>
      <c r="G5" s="35" t="s">
        <v>134</v>
      </c>
      <c r="H5" s="31"/>
    </row>
    <row r="6" spans="1:13">
      <c r="A6" s="32"/>
      <c r="B6" s="40" t="s">
        <v>15</v>
      </c>
      <c r="C6" s="28" t="s">
        <v>16</v>
      </c>
      <c r="D6" s="37" t="s">
        <v>65</v>
      </c>
      <c r="E6" s="30">
        <v>51488</v>
      </c>
      <c r="F6" s="596">
        <v>0</v>
      </c>
      <c r="G6" s="30">
        <v>51488</v>
      </c>
      <c r="H6" s="30"/>
    </row>
    <row r="7" spans="1:13">
      <c r="A7" s="32"/>
      <c r="B7" s="40" t="s">
        <v>506</v>
      </c>
      <c r="C7" s="28" t="s">
        <v>504</v>
      </c>
      <c r="D7" s="37" t="s">
        <v>65</v>
      </c>
      <c r="E7" s="30">
        <v>23500</v>
      </c>
      <c r="F7" s="1129">
        <v>0</v>
      </c>
      <c r="G7" s="30">
        <v>23500</v>
      </c>
      <c r="H7" s="31"/>
    </row>
    <row r="8" spans="1:13">
      <c r="A8" s="32"/>
      <c r="B8" s="36" t="s">
        <v>503</v>
      </c>
      <c r="C8" s="38" t="s">
        <v>18</v>
      </c>
      <c r="D8" s="39"/>
      <c r="E8" s="31"/>
      <c r="F8" s="589"/>
      <c r="G8" s="31"/>
      <c r="H8" s="31"/>
    </row>
    <row r="9" spans="1:13">
      <c r="A9" s="32"/>
      <c r="B9" s="36"/>
      <c r="C9" s="38" t="s">
        <v>130</v>
      </c>
      <c r="D9" s="39" t="s">
        <v>65</v>
      </c>
      <c r="E9" s="31">
        <v>3326</v>
      </c>
      <c r="F9" s="188">
        <v>0</v>
      </c>
      <c r="G9" s="31">
        <v>3326</v>
      </c>
      <c r="H9" s="31"/>
    </row>
    <row r="10" spans="1:13">
      <c r="A10" s="32"/>
      <c r="B10" s="40" t="s">
        <v>64</v>
      </c>
      <c r="C10" s="28" t="s">
        <v>505</v>
      </c>
      <c r="D10" s="41" t="s">
        <v>65</v>
      </c>
      <c r="E10" s="42">
        <v>78314</v>
      </c>
      <c r="F10" s="1498">
        <v>0</v>
      </c>
      <c r="G10" s="42">
        <v>78314</v>
      </c>
      <c r="H10" s="30"/>
    </row>
    <row r="11" spans="1:13">
      <c r="A11" s="32"/>
      <c r="B11" s="36"/>
      <c r="C11" s="28"/>
      <c r="D11" s="29"/>
      <c r="E11" s="29"/>
      <c r="F11" s="37"/>
      <c r="G11" s="29"/>
      <c r="H11" s="29"/>
    </row>
    <row r="12" spans="1:13">
      <c r="A12" s="30"/>
      <c r="B12" s="598" t="s">
        <v>508</v>
      </c>
      <c r="C12" s="28" t="s">
        <v>33</v>
      </c>
      <c r="D12" s="29"/>
      <c r="E12" s="29"/>
      <c r="F12" s="43"/>
      <c r="G12" s="28"/>
      <c r="H12" s="28"/>
    </row>
    <row r="13" spans="1:13" s="1" customFormat="1" ht="11.45" customHeight="1">
      <c r="A13" s="2"/>
      <c r="B13" s="3"/>
      <c r="C13" s="230"/>
      <c r="D13" s="2290"/>
      <c r="E13" s="2290"/>
      <c r="F13" s="2290"/>
      <c r="G13" s="2290"/>
      <c r="H13" s="835"/>
    </row>
    <row r="14" spans="1:13" s="1" customFormat="1" ht="13.5" thickBot="1">
      <c r="A14" s="44"/>
      <c r="B14" s="2262" t="s">
        <v>122</v>
      </c>
      <c r="C14" s="2262"/>
      <c r="D14" s="2262"/>
      <c r="E14" s="2262"/>
      <c r="F14" s="2262"/>
      <c r="G14" s="2262"/>
      <c r="H14" s="593"/>
    </row>
    <row r="15" spans="1:13" s="1" customFormat="1" ht="14.25" thickTop="1" thickBot="1">
      <c r="A15" s="44"/>
      <c r="B15" s="228"/>
      <c r="C15" s="228" t="s">
        <v>34</v>
      </c>
      <c r="D15" s="228"/>
      <c r="E15" s="228"/>
      <c r="F15" s="228"/>
      <c r="G15" s="45" t="s">
        <v>770</v>
      </c>
      <c r="H15" s="31"/>
    </row>
    <row r="16" spans="1:13" s="12" customFormat="1" ht="13.5" thickTop="1">
      <c r="A16" s="872"/>
      <c r="B16" s="873"/>
      <c r="C16" s="874" t="s">
        <v>68</v>
      </c>
      <c r="D16" s="13"/>
      <c r="E16" s="820"/>
      <c r="F16" s="820"/>
      <c r="G16" s="13"/>
      <c r="H16" s="13"/>
    </row>
    <row r="17" spans="1:11" s="12" customFormat="1">
      <c r="A17" s="872" t="s">
        <v>69</v>
      </c>
      <c r="B17" s="876">
        <v>2015</v>
      </c>
      <c r="C17" s="877" t="s">
        <v>316</v>
      </c>
      <c r="D17" s="13"/>
      <c r="E17" s="820"/>
      <c r="F17" s="820"/>
      <c r="G17" s="13"/>
      <c r="H17" s="13"/>
    </row>
    <row r="18" spans="1:11" s="12" customFormat="1">
      <c r="A18" s="872"/>
      <c r="B18" s="878" t="s">
        <v>317</v>
      </c>
      <c r="C18" s="877" t="s">
        <v>318</v>
      </c>
      <c r="D18" s="13"/>
      <c r="E18" s="820"/>
      <c r="F18" s="820"/>
      <c r="G18" s="13"/>
      <c r="H18" s="13"/>
    </row>
    <row r="19" spans="1:11" s="12" customFormat="1">
      <c r="A19" s="872"/>
      <c r="B19" s="873">
        <v>60</v>
      </c>
      <c r="C19" s="879" t="s">
        <v>26</v>
      </c>
      <c r="D19" s="58"/>
      <c r="E19" s="717"/>
      <c r="F19" s="717"/>
      <c r="G19" s="13"/>
      <c r="H19" s="13"/>
    </row>
    <row r="20" spans="1:11" s="12" customFormat="1">
      <c r="A20" s="872"/>
      <c r="B20" s="880" t="s">
        <v>299</v>
      </c>
      <c r="C20" s="879" t="s">
        <v>298</v>
      </c>
      <c r="D20" s="58"/>
      <c r="E20" s="1588"/>
      <c r="F20" s="596"/>
      <c r="G20" s="233">
        <v>1726</v>
      </c>
      <c r="H20" s="175" t="s">
        <v>246</v>
      </c>
    </row>
    <row r="21" spans="1:11" s="12" customFormat="1">
      <c r="A21" s="872" t="s">
        <v>64</v>
      </c>
      <c r="B21" s="873">
        <v>60</v>
      </c>
      <c r="C21" s="879" t="s">
        <v>26</v>
      </c>
      <c r="D21" s="232"/>
      <c r="E21" s="232"/>
      <c r="F21" s="1129"/>
      <c r="G21" s="235">
        <v>1726</v>
      </c>
      <c r="H21" s="232"/>
    </row>
    <row r="22" spans="1:11" s="12" customFormat="1">
      <c r="A22" s="872" t="s">
        <v>64</v>
      </c>
      <c r="B22" s="878" t="s">
        <v>317</v>
      </c>
      <c r="C22" s="881" t="s">
        <v>318</v>
      </c>
      <c r="D22" s="232"/>
      <c r="E22" s="232"/>
      <c r="F22" s="1129"/>
      <c r="G22" s="235">
        <v>1726</v>
      </c>
      <c r="H22" s="232"/>
    </row>
    <row r="23" spans="1:11" s="12" customFormat="1" ht="10.15" customHeight="1">
      <c r="A23" s="872"/>
      <c r="B23" s="876"/>
      <c r="C23" s="881"/>
      <c r="D23" s="48"/>
      <c r="E23" s="778"/>
      <c r="F23" s="1145"/>
      <c r="G23" s="48"/>
      <c r="H23" s="48"/>
    </row>
    <row r="24" spans="1:11" s="12" customFormat="1">
      <c r="A24" s="872"/>
      <c r="B24" s="887">
        <v>0.108</v>
      </c>
      <c r="C24" s="877" t="s">
        <v>321</v>
      </c>
      <c r="D24" s="48"/>
      <c r="E24" s="778"/>
      <c r="F24" s="1145"/>
      <c r="G24" s="885"/>
      <c r="H24" s="885"/>
    </row>
    <row r="25" spans="1:11" s="12" customFormat="1">
      <c r="A25" s="872"/>
      <c r="B25" s="872">
        <v>63</v>
      </c>
      <c r="C25" s="882" t="s">
        <v>322</v>
      </c>
      <c r="D25" s="48"/>
      <c r="E25" s="778"/>
      <c r="F25" s="1145"/>
      <c r="G25" s="885"/>
      <c r="H25" s="885"/>
    </row>
    <row r="26" spans="1:11" s="12" customFormat="1">
      <c r="A26" s="872"/>
      <c r="B26" s="75" t="s">
        <v>157</v>
      </c>
      <c r="C26" s="886" t="s">
        <v>125</v>
      </c>
      <c r="D26" s="232"/>
      <c r="E26" s="232"/>
      <c r="F26" s="1129"/>
      <c r="G26" s="233">
        <v>1600</v>
      </c>
      <c r="H26" s="1315" t="s">
        <v>248</v>
      </c>
    </row>
    <row r="27" spans="1:11" s="12" customFormat="1">
      <c r="A27" s="872" t="s">
        <v>64</v>
      </c>
      <c r="B27" s="872">
        <v>63</v>
      </c>
      <c r="C27" s="882" t="s">
        <v>322</v>
      </c>
      <c r="D27" s="232"/>
      <c r="E27" s="232"/>
      <c r="F27" s="1129"/>
      <c r="G27" s="235">
        <v>1600</v>
      </c>
      <c r="H27" s="232"/>
    </row>
    <row r="28" spans="1:11" s="12" customFormat="1">
      <c r="A28" s="872" t="s">
        <v>64</v>
      </c>
      <c r="B28" s="887">
        <v>0.108</v>
      </c>
      <c r="C28" s="877" t="s">
        <v>321</v>
      </c>
      <c r="D28" s="232"/>
      <c r="E28" s="232"/>
      <c r="F28" s="1129"/>
      <c r="G28" s="235">
        <v>1600</v>
      </c>
      <c r="H28" s="232"/>
    </row>
    <row r="29" spans="1:11" s="12" customFormat="1">
      <c r="A29" s="872" t="s">
        <v>64</v>
      </c>
      <c r="B29" s="884">
        <v>2015</v>
      </c>
      <c r="C29" s="877" t="s">
        <v>316</v>
      </c>
      <c r="D29" s="238"/>
      <c r="E29" s="238"/>
      <c r="F29" s="1139"/>
      <c r="G29" s="235">
        <v>3326</v>
      </c>
      <c r="H29" s="232"/>
    </row>
    <row r="30" spans="1:11" s="12" customFormat="1">
      <c r="A30" s="888" t="s">
        <v>64</v>
      </c>
      <c r="B30" s="888"/>
      <c r="C30" s="889" t="s">
        <v>68</v>
      </c>
      <c r="D30" s="233"/>
      <c r="E30" s="233"/>
      <c r="F30" s="1149"/>
      <c r="G30" s="233">
        <v>3326</v>
      </c>
      <c r="H30" s="233"/>
    </row>
    <row r="31" spans="1:11" s="12" customFormat="1">
      <c r="A31" s="888" t="s">
        <v>64</v>
      </c>
      <c r="B31" s="888"/>
      <c r="C31" s="889" t="s">
        <v>65</v>
      </c>
      <c r="D31" s="235"/>
      <c r="E31" s="235"/>
      <c r="F31" s="1119"/>
      <c r="G31" s="235">
        <v>3326</v>
      </c>
      <c r="H31" s="232"/>
    </row>
    <row r="32" spans="1:11" s="12" customFormat="1" ht="13.9" customHeight="1">
      <c r="A32" s="883"/>
      <c r="B32" s="883"/>
      <c r="C32" s="881"/>
      <c r="D32" s="232"/>
      <c r="E32" s="232"/>
      <c r="F32" s="890"/>
      <c r="K32" s="875"/>
    </row>
    <row r="33" spans="1:13" s="73" customFormat="1" ht="15.6" customHeight="1">
      <c r="A33" s="2267" t="s">
        <v>249</v>
      </c>
      <c r="B33" s="2267"/>
      <c r="C33" s="2267"/>
      <c r="D33" s="2267"/>
      <c r="E33" s="2267"/>
      <c r="F33" s="2267"/>
      <c r="G33" s="2267"/>
      <c r="H33" s="831"/>
    </row>
    <row r="34" spans="1:13" s="73" customFormat="1" ht="15.6" customHeight="1">
      <c r="A34" s="549" t="s">
        <v>246</v>
      </c>
      <c r="B34" s="154" t="s">
        <v>653</v>
      </c>
      <c r="C34" s="91"/>
      <c r="D34" s="91"/>
      <c r="E34" s="91"/>
      <c r="F34" s="91"/>
      <c r="G34" s="91"/>
      <c r="H34" s="836"/>
    </row>
    <row r="35" spans="1:13" s="73" customFormat="1" ht="15.6" customHeight="1">
      <c r="A35" s="549" t="s">
        <v>248</v>
      </c>
      <c r="B35" s="154" t="s">
        <v>654</v>
      </c>
      <c r="C35" s="91"/>
      <c r="D35" s="91"/>
      <c r="E35" s="91"/>
      <c r="F35" s="91"/>
      <c r="G35" s="91"/>
      <c r="H35" s="836"/>
    </row>
    <row r="36" spans="1:13" s="73" customFormat="1" ht="15.4" customHeight="1">
      <c r="A36" s="549"/>
      <c r="B36" s="2288"/>
      <c r="C36" s="2288"/>
      <c r="D36" s="2288"/>
      <c r="E36" s="2288"/>
      <c r="F36" s="2288"/>
      <c r="G36" s="2288"/>
      <c r="H36" s="836"/>
    </row>
    <row r="37" spans="1:13" s="73" customFormat="1">
      <c r="A37" s="594"/>
      <c r="B37" s="87"/>
      <c r="C37" s="176"/>
      <c r="D37" s="111"/>
      <c r="E37" s="284"/>
      <c r="F37" s="284"/>
      <c r="G37" s="284"/>
      <c r="H37" s="284"/>
    </row>
    <row r="38" spans="1:13" s="73" customFormat="1">
      <c r="A38" s="594"/>
      <c r="B38" s="81"/>
      <c r="C38" s="91"/>
      <c r="D38" s="111"/>
      <c r="E38" s="111"/>
      <c r="F38" s="111"/>
      <c r="G38" s="111"/>
      <c r="H38" s="111"/>
      <c r="M38" s="156"/>
    </row>
    <row r="39" spans="1:13" s="73" customFormat="1">
      <c r="A39" s="594"/>
      <c r="B39" s="81"/>
      <c r="C39" s="91"/>
      <c r="D39" s="2207"/>
      <c r="E39" s="580"/>
      <c r="F39" s="2207"/>
      <c r="G39" s="580"/>
      <c r="H39" s="580"/>
      <c r="M39" s="156"/>
    </row>
    <row r="40" spans="1:13" s="73" customFormat="1">
      <c r="A40" s="594"/>
      <c r="B40" s="81"/>
      <c r="C40" s="91"/>
      <c r="D40" s="111"/>
      <c r="E40" s="111"/>
      <c r="F40" s="111"/>
      <c r="G40" s="111"/>
      <c r="H40" s="111"/>
      <c r="M40" s="156"/>
    </row>
    <row r="41" spans="1:13">
      <c r="D41" s="207"/>
      <c r="E41" s="207"/>
      <c r="F41" s="207"/>
      <c r="G41" s="207"/>
      <c r="H41" s="207"/>
    </row>
    <row r="42" spans="1:13">
      <c r="C42" s="94"/>
      <c r="D42" s="127"/>
      <c r="E42" s="127"/>
      <c r="F42" s="127"/>
      <c r="G42" s="127"/>
      <c r="H42" s="127"/>
    </row>
    <row r="43" spans="1:13">
      <c r="C43" s="94"/>
      <c r="D43" s="127"/>
      <c r="E43" s="211"/>
      <c r="F43" s="127"/>
      <c r="G43" s="92"/>
      <c r="H43" s="92"/>
    </row>
    <row r="44" spans="1:13">
      <c r="C44" s="94"/>
      <c r="F44" s="92"/>
      <c r="G44" s="92"/>
      <c r="H44" s="92"/>
    </row>
    <row r="45" spans="1:13">
      <c r="C45" s="94"/>
      <c r="F45" s="92"/>
      <c r="G45" s="92"/>
      <c r="H45" s="92"/>
    </row>
    <row r="46" spans="1:13">
      <c r="C46" s="94"/>
      <c r="F46" s="92"/>
      <c r="G46" s="92"/>
      <c r="H46" s="92"/>
    </row>
    <row r="47" spans="1:13">
      <c r="C47" s="94"/>
      <c r="F47" s="92"/>
      <c r="G47" s="92"/>
      <c r="H47" s="92"/>
    </row>
    <row r="48" spans="1:13">
      <c r="C48" s="94"/>
      <c r="F48" s="92"/>
      <c r="G48" s="92"/>
      <c r="H48" s="92"/>
    </row>
    <row r="49" spans="1:13">
      <c r="C49" s="94"/>
      <c r="E49" s="90"/>
      <c r="F49" s="92"/>
      <c r="G49" s="92"/>
      <c r="H49" s="92"/>
    </row>
    <row r="50" spans="1:13">
      <c r="C50" s="94"/>
      <c r="F50" s="92"/>
      <c r="G50" s="92"/>
      <c r="H50" s="92"/>
    </row>
    <row r="51" spans="1:13" s="109" customFormat="1">
      <c r="A51" s="107"/>
      <c r="B51" s="94"/>
      <c r="C51" s="94"/>
      <c r="D51" s="92"/>
      <c r="E51" s="92"/>
      <c r="F51" s="92"/>
      <c r="G51" s="92"/>
      <c r="H51" s="92"/>
      <c r="I51" s="79"/>
      <c r="J51" s="79"/>
      <c r="K51" s="79"/>
      <c r="L51" s="79"/>
      <c r="M51" s="80"/>
    </row>
    <row r="52" spans="1:13" s="109" customFormat="1">
      <c r="A52" s="107"/>
      <c r="B52" s="94"/>
      <c r="C52" s="94"/>
      <c r="D52" s="92"/>
      <c r="E52" s="92"/>
      <c r="F52" s="92"/>
      <c r="G52" s="92"/>
      <c r="H52" s="92"/>
      <c r="I52" s="79"/>
      <c r="J52" s="79"/>
      <c r="K52" s="79"/>
      <c r="L52" s="79"/>
      <c r="M52" s="80"/>
    </row>
    <row r="53" spans="1:13" s="109" customFormat="1">
      <c r="A53" s="107"/>
      <c r="B53" s="94"/>
      <c r="C53" s="94"/>
      <c r="D53" s="92"/>
      <c r="E53" s="92"/>
      <c r="F53" s="92"/>
      <c r="G53" s="92"/>
      <c r="H53" s="92"/>
      <c r="I53" s="79"/>
      <c r="J53" s="79"/>
      <c r="K53" s="79"/>
      <c r="L53" s="79"/>
      <c r="M53" s="80"/>
    </row>
    <row r="54" spans="1:13" s="109" customFormat="1">
      <c r="A54" s="107"/>
      <c r="B54" s="94"/>
      <c r="C54" s="94"/>
      <c r="D54" s="92"/>
      <c r="E54" s="92"/>
      <c r="F54" s="92"/>
      <c r="G54" s="92"/>
      <c r="H54" s="92"/>
      <c r="I54" s="79"/>
      <c r="J54" s="79"/>
      <c r="K54" s="79"/>
      <c r="L54" s="79"/>
      <c r="M54" s="80"/>
    </row>
    <row r="55" spans="1:13" s="109" customFormat="1">
      <c r="A55" s="107"/>
      <c r="B55" s="94"/>
      <c r="C55" s="94"/>
      <c r="D55" s="92"/>
      <c r="E55" s="92"/>
      <c r="F55" s="92"/>
      <c r="G55" s="92"/>
      <c r="H55" s="92"/>
      <c r="I55" s="79"/>
      <c r="J55" s="79"/>
      <c r="K55" s="79"/>
      <c r="L55" s="79"/>
      <c r="M55" s="80"/>
    </row>
    <row r="56" spans="1:13" s="109" customFormat="1">
      <c r="A56" s="107"/>
      <c r="B56" s="94"/>
      <c r="C56" s="94"/>
      <c r="D56" s="92"/>
      <c r="E56" s="92"/>
      <c r="F56" s="92"/>
      <c r="G56" s="92"/>
      <c r="H56" s="92"/>
      <c r="I56" s="79"/>
      <c r="J56" s="79"/>
      <c r="K56" s="79"/>
      <c r="L56" s="79"/>
      <c r="M56" s="80"/>
    </row>
    <row r="57" spans="1:13" s="109" customFormat="1">
      <c r="A57" s="107"/>
      <c r="B57" s="94"/>
      <c r="C57" s="170"/>
      <c r="D57" s="92"/>
      <c r="E57" s="92"/>
      <c r="F57" s="92"/>
      <c r="G57" s="92"/>
      <c r="H57" s="92"/>
      <c r="I57" s="79"/>
      <c r="J57" s="79"/>
      <c r="K57" s="79"/>
      <c r="L57" s="79"/>
      <c r="M57" s="80"/>
    </row>
    <row r="58" spans="1:13" s="109" customFormat="1">
      <c r="A58" s="107"/>
      <c r="B58" s="94"/>
      <c r="C58" s="170"/>
      <c r="D58" s="92"/>
      <c r="E58" s="92"/>
      <c r="F58" s="92"/>
      <c r="G58" s="92"/>
      <c r="H58" s="92"/>
      <c r="I58" s="79"/>
      <c r="J58" s="79"/>
      <c r="K58" s="79"/>
      <c r="L58" s="79"/>
      <c r="M58" s="80"/>
    </row>
    <row r="59" spans="1:13" s="109" customFormat="1">
      <c r="A59" s="107"/>
      <c r="B59" s="94"/>
      <c r="C59" s="170"/>
      <c r="D59" s="92"/>
      <c r="E59" s="92"/>
      <c r="F59" s="92"/>
      <c r="G59" s="92"/>
      <c r="H59" s="92"/>
      <c r="I59" s="79"/>
      <c r="J59" s="79"/>
      <c r="K59" s="79"/>
      <c r="L59" s="79"/>
      <c r="M59" s="80"/>
    </row>
    <row r="60" spans="1:13" s="109" customFormat="1">
      <c r="A60" s="107"/>
      <c r="B60" s="94"/>
      <c r="C60" s="170"/>
      <c r="D60" s="92"/>
      <c r="E60" s="92"/>
      <c r="F60" s="92"/>
      <c r="G60" s="92"/>
      <c r="H60" s="92"/>
      <c r="I60" s="79"/>
      <c r="J60" s="79"/>
      <c r="K60" s="79"/>
      <c r="L60" s="79"/>
      <c r="M60" s="80"/>
    </row>
    <row r="61" spans="1:13" s="109" customFormat="1">
      <c r="A61" s="107"/>
      <c r="B61" s="94"/>
      <c r="C61" s="170"/>
      <c r="D61" s="92"/>
      <c r="E61" s="92"/>
      <c r="F61" s="92"/>
      <c r="G61" s="92"/>
      <c r="H61" s="92"/>
      <c r="I61" s="79"/>
      <c r="J61" s="79"/>
      <c r="K61" s="79"/>
      <c r="L61" s="79"/>
      <c r="M61" s="80"/>
    </row>
    <row r="62" spans="1:13" s="109" customFormat="1">
      <c r="A62" s="107"/>
      <c r="B62" s="94"/>
      <c r="C62" s="170"/>
      <c r="D62" s="92"/>
      <c r="E62" s="92"/>
      <c r="F62" s="92"/>
      <c r="G62" s="92"/>
      <c r="H62" s="92"/>
      <c r="I62" s="79"/>
      <c r="J62" s="79"/>
      <c r="K62" s="79"/>
      <c r="L62" s="79"/>
      <c r="M62" s="80"/>
    </row>
    <row r="63" spans="1:13" s="109" customFormat="1">
      <c r="A63" s="107"/>
      <c r="B63" s="94"/>
      <c r="C63" s="170"/>
      <c r="D63" s="92"/>
      <c r="E63" s="92"/>
      <c r="F63" s="92"/>
      <c r="G63" s="92"/>
      <c r="H63" s="92"/>
      <c r="I63" s="79"/>
      <c r="J63" s="79"/>
      <c r="K63" s="79"/>
      <c r="L63" s="79"/>
      <c r="M63" s="80"/>
    </row>
    <row r="64" spans="1:13" s="109" customFormat="1">
      <c r="A64" s="107"/>
      <c r="B64" s="94"/>
      <c r="C64" s="170"/>
      <c r="D64" s="92"/>
      <c r="E64" s="92"/>
      <c r="F64" s="92"/>
      <c r="G64" s="92"/>
      <c r="H64" s="92"/>
      <c r="I64" s="79"/>
      <c r="J64" s="79"/>
      <c r="K64" s="79"/>
      <c r="L64" s="79"/>
      <c r="M64" s="80"/>
    </row>
    <row r="65" spans="1:13" s="109" customFormat="1">
      <c r="A65" s="107"/>
      <c r="B65" s="94"/>
      <c r="C65" s="170"/>
      <c r="D65" s="92"/>
      <c r="E65" s="92"/>
      <c r="F65" s="92"/>
      <c r="G65" s="92"/>
      <c r="H65" s="92"/>
      <c r="I65" s="79"/>
      <c r="J65" s="79"/>
      <c r="K65" s="79"/>
      <c r="L65" s="79"/>
      <c r="M65" s="80"/>
    </row>
    <row r="66" spans="1:13" s="109" customFormat="1">
      <c r="A66" s="107"/>
      <c r="B66" s="94"/>
      <c r="C66" s="170"/>
      <c r="D66" s="92"/>
      <c r="E66" s="92"/>
      <c r="F66" s="92"/>
      <c r="G66" s="92"/>
      <c r="H66" s="92"/>
      <c r="I66" s="79"/>
      <c r="J66" s="79"/>
      <c r="K66" s="79"/>
      <c r="L66" s="79"/>
      <c r="M66" s="80"/>
    </row>
    <row r="67" spans="1:13" s="109" customFormat="1">
      <c r="A67" s="107"/>
      <c r="B67" s="94"/>
      <c r="C67" s="170"/>
      <c r="D67" s="92"/>
      <c r="E67" s="92"/>
      <c r="F67" s="92"/>
      <c r="G67" s="92"/>
      <c r="H67" s="92"/>
      <c r="I67" s="79"/>
      <c r="J67" s="79"/>
      <c r="K67" s="79"/>
      <c r="L67" s="79"/>
      <c r="M67" s="80"/>
    </row>
    <row r="68" spans="1:13" s="109" customFormat="1">
      <c r="A68" s="107"/>
      <c r="B68" s="94"/>
      <c r="C68" s="170"/>
      <c r="D68" s="92"/>
      <c r="E68" s="92"/>
      <c r="F68" s="92"/>
      <c r="G68" s="92"/>
      <c r="H68" s="92"/>
      <c r="I68" s="79"/>
      <c r="J68" s="79"/>
      <c r="K68" s="79"/>
      <c r="L68" s="79"/>
      <c r="M68" s="80"/>
    </row>
    <row r="69" spans="1:13" s="109" customFormat="1">
      <c r="A69" s="107"/>
      <c r="B69" s="94"/>
      <c r="C69" s="170"/>
      <c r="D69" s="92"/>
      <c r="E69" s="92"/>
      <c r="F69" s="92"/>
      <c r="G69" s="92"/>
      <c r="H69" s="92"/>
      <c r="I69" s="79"/>
      <c r="J69" s="79"/>
      <c r="K69" s="79"/>
      <c r="L69" s="79"/>
      <c r="M69" s="80"/>
    </row>
    <row r="70" spans="1:13" s="109" customFormat="1">
      <c r="A70" s="107"/>
      <c r="B70" s="94"/>
      <c r="C70" s="170"/>
      <c r="D70" s="92"/>
      <c r="E70" s="92"/>
      <c r="F70" s="92"/>
      <c r="G70" s="92"/>
      <c r="H70" s="92"/>
      <c r="I70" s="79"/>
      <c r="J70" s="79"/>
      <c r="K70" s="79"/>
      <c r="L70" s="79"/>
      <c r="M70" s="80"/>
    </row>
    <row r="71" spans="1:13" s="109" customFormat="1">
      <c r="A71" s="107"/>
      <c r="B71" s="94"/>
      <c r="C71" s="170"/>
      <c r="D71" s="92"/>
      <c r="E71" s="92"/>
      <c r="F71" s="92"/>
      <c r="G71" s="92"/>
      <c r="H71" s="92"/>
      <c r="I71" s="79"/>
      <c r="J71" s="79"/>
      <c r="K71" s="79"/>
      <c r="L71" s="79"/>
      <c r="M71" s="80"/>
    </row>
    <row r="72" spans="1:13" s="109" customFormat="1">
      <c r="A72" s="107"/>
      <c r="B72" s="94"/>
      <c r="C72" s="170"/>
      <c r="D72" s="92"/>
      <c r="E72" s="92"/>
      <c r="F72" s="92"/>
      <c r="G72" s="92"/>
      <c r="H72" s="92"/>
      <c r="I72" s="79"/>
      <c r="J72" s="79"/>
      <c r="K72" s="79"/>
      <c r="L72" s="79"/>
      <c r="M72" s="80"/>
    </row>
    <row r="73" spans="1:13" s="109" customFormat="1">
      <c r="A73" s="107"/>
      <c r="B73" s="94"/>
      <c r="C73" s="170"/>
      <c r="D73" s="92"/>
      <c r="E73" s="92"/>
      <c r="F73" s="92"/>
      <c r="G73" s="92"/>
      <c r="H73" s="92"/>
      <c r="I73" s="79"/>
      <c r="J73" s="79"/>
      <c r="K73" s="79"/>
      <c r="L73" s="79"/>
      <c r="M73" s="80"/>
    </row>
    <row r="74" spans="1:13" s="109" customFormat="1">
      <c r="A74" s="107"/>
      <c r="B74" s="94"/>
      <c r="C74" s="170"/>
      <c r="D74" s="92"/>
      <c r="E74" s="92"/>
      <c r="F74" s="92"/>
      <c r="G74" s="92"/>
      <c r="H74" s="92"/>
      <c r="I74" s="79"/>
      <c r="J74" s="79"/>
      <c r="K74" s="79"/>
      <c r="L74" s="79"/>
      <c r="M74" s="80"/>
    </row>
    <row r="75" spans="1:13" s="109" customFormat="1">
      <c r="A75" s="107"/>
      <c r="B75" s="94"/>
      <c r="C75" s="170"/>
      <c r="D75" s="92"/>
      <c r="E75" s="92"/>
      <c r="F75" s="92"/>
      <c r="G75" s="92"/>
      <c r="H75" s="92"/>
      <c r="I75" s="79"/>
      <c r="J75" s="79"/>
      <c r="K75" s="79"/>
      <c r="L75" s="79"/>
      <c r="M75" s="80"/>
    </row>
    <row r="76" spans="1:13" s="109" customFormat="1">
      <c r="A76" s="107"/>
      <c r="B76" s="94"/>
      <c r="C76" s="170"/>
      <c r="D76" s="92"/>
      <c r="E76" s="92"/>
      <c r="F76" s="92"/>
      <c r="G76" s="92"/>
      <c r="H76" s="92"/>
      <c r="I76" s="79"/>
      <c r="J76" s="79"/>
      <c r="K76" s="79"/>
      <c r="L76" s="79"/>
      <c r="M76" s="80"/>
    </row>
    <row r="77" spans="1:13" s="109" customFormat="1">
      <c r="A77" s="107"/>
      <c r="B77" s="94"/>
      <c r="C77" s="170"/>
      <c r="D77" s="92"/>
      <c r="E77" s="92"/>
      <c r="F77" s="92"/>
      <c r="G77" s="92"/>
      <c r="H77" s="92"/>
      <c r="I77" s="79"/>
      <c r="J77" s="79"/>
      <c r="K77" s="79"/>
      <c r="L77" s="79"/>
      <c r="M77" s="80"/>
    </row>
    <row r="78" spans="1:13" s="109" customFormat="1">
      <c r="A78" s="107"/>
      <c r="B78" s="94"/>
      <c r="C78" s="170"/>
      <c r="D78" s="92"/>
      <c r="E78" s="92"/>
      <c r="F78" s="92"/>
      <c r="G78" s="92"/>
      <c r="H78" s="92"/>
      <c r="I78" s="79"/>
      <c r="J78" s="79"/>
      <c r="K78" s="79"/>
      <c r="L78" s="79"/>
      <c r="M78" s="80"/>
    </row>
    <row r="79" spans="1:13" s="109" customFormat="1">
      <c r="A79" s="107"/>
      <c r="B79" s="94"/>
      <c r="C79" s="170"/>
      <c r="D79" s="92"/>
      <c r="E79" s="92"/>
      <c r="F79" s="92"/>
      <c r="G79" s="92"/>
      <c r="H79" s="92"/>
      <c r="I79" s="79"/>
      <c r="J79" s="79"/>
      <c r="K79" s="79"/>
      <c r="L79" s="79"/>
      <c r="M79" s="80"/>
    </row>
    <row r="80" spans="1:13" s="109" customFormat="1">
      <c r="A80" s="107"/>
      <c r="B80" s="94"/>
      <c r="C80" s="170"/>
      <c r="D80" s="92"/>
      <c r="E80" s="92"/>
      <c r="F80" s="92"/>
      <c r="G80" s="92"/>
      <c r="H80" s="92"/>
      <c r="I80" s="79"/>
      <c r="J80" s="79"/>
      <c r="K80" s="79"/>
      <c r="L80" s="79"/>
      <c r="M80" s="80"/>
    </row>
    <row r="81" spans="1:13" s="109" customFormat="1">
      <c r="A81" s="107"/>
      <c r="B81" s="94"/>
      <c r="C81" s="170"/>
      <c r="D81" s="92"/>
      <c r="E81" s="92"/>
      <c r="F81" s="92"/>
      <c r="G81" s="92"/>
      <c r="H81" s="92"/>
      <c r="I81" s="79"/>
      <c r="J81" s="79"/>
      <c r="K81" s="79"/>
      <c r="L81" s="79"/>
      <c r="M81" s="80"/>
    </row>
    <row r="82" spans="1:13" s="109" customFormat="1">
      <c r="A82" s="107"/>
      <c r="B82" s="94"/>
      <c r="C82" s="170"/>
      <c r="D82" s="92"/>
      <c r="E82" s="92"/>
      <c r="F82" s="92"/>
      <c r="G82" s="92"/>
      <c r="H82" s="92"/>
      <c r="I82" s="79"/>
      <c r="J82" s="79"/>
      <c r="K82" s="79"/>
      <c r="L82" s="79"/>
      <c r="M82" s="80"/>
    </row>
    <row r="83" spans="1:13" s="103" customFormat="1">
      <c r="A83" s="107"/>
      <c r="B83" s="94"/>
      <c r="C83" s="170"/>
      <c r="D83" s="92"/>
      <c r="E83" s="92"/>
      <c r="F83" s="92"/>
      <c r="G83" s="92"/>
      <c r="H83" s="92"/>
      <c r="I83" s="79"/>
      <c r="J83" s="79"/>
      <c r="K83" s="79"/>
      <c r="L83" s="79"/>
      <c r="M83" s="80"/>
    </row>
    <row r="84" spans="1:13" s="103" customFormat="1">
      <c r="A84" s="107"/>
      <c r="B84" s="94"/>
      <c r="C84" s="170"/>
      <c r="D84" s="92"/>
      <c r="E84" s="92"/>
      <c r="F84" s="92"/>
      <c r="G84" s="92"/>
      <c r="H84" s="92"/>
      <c r="I84" s="79"/>
      <c r="J84" s="79"/>
      <c r="K84" s="79"/>
      <c r="L84" s="79"/>
      <c r="M84" s="80"/>
    </row>
    <row r="85" spans="1:13" s="103" customFormat="1">
      <c r="A85" s="107"/>
      <c r="B85" s="94"/>
      <c r="C85" s="170"/>
      <c r="D85" s="92"/>
      <c r="E85" s="92"/>
      <c r="F85" s="92"/>
      <c r="G85" s="92"/>
      <c r="H85" s="92"/>
      <c r="I85" s="79"/>
      <c r="J85" s="79"/>
      <c r="K85" s="79"/>
      <c r="L85" s="79"/>
      <c r="M85" s="80"/>
    </row>
    <row r="86" spans="1:13" s="103" customFormat="1">
      <c r="A86" s="107"/>
      <c r="B86" s="94"/>
      <c r="C86" s="170"/>
      <c r="D86" s="92"/>
      <c r="E86" s="92"/>
      <c r="F86" s="92"/>
      <c r="G86" s="92"/>
      <c r="H86" s="92"/>
      <c r="I86" s="79"/>
      <c r="J86" s="79"/>
      <c r="K86" s="79"/>
      <c r="L86" s="79"/>
      <c r="M86" s="80"/>
    </row>
    <row r="87" spans="1:13" s="103" customFormat="1">
      <c r="A87" s="107"/>
      <c r="B87" s="94"/>
      <c r="C87" s="170"/>
      <c r="D87" s="92"/>
      <c r="E87" s="92"/>
      <c r="F87" s="92"/>
      <c r="G87" s="92"/>
      <c r="H87" s="92"/>
      <c r="I87" s="79"/>
      <c r="J87" s="79"/>
      <c r="K87" s="79"/>
      <c r="L87" s="79"/>
      <c r="M87" s="80"/>
    </row>
    <row r="88" spans="1:13" s="103" customFormat="1">
      <c r="A88" s="107"/>
      <c r="B88" s="94"/>
      <c r="C88" s="170"/>
      <c r="D88" s="92"/>
      <c r="E88" s="92"/>
      <c r="F88" s="92"/>
      <c r="G88" s="92"/>
      <c r="H88" s="92"/>
      <c r="I88" s="79"/>
      <c r="J88" s="79"/>
      <c r="K88" s="79"/>
      <c r="L88" s="79"/>
      <c r="M88" s="80"/>
    </row>
    <row r="89" spans="1:13" s="103" customFormat="1">
      <c r="A89" s="107"/>
      <c r="B89" s="94"/>
      <c r="C89" s="170"/>
      <c r="D89" s="92"/>
      <c r="E89" s="92"/>
      <c r="F89" s="92"/>
      <c r="G89" s="92"/>
      <c r="H89" s="92"/>
      <c r="I89" s="79"/>
      <c r="J89" s="79"/>
      <c r="K89" s="79"/>
      <c r="L89" s="79"/>
      <c r="M89" s="80"/>
    </row>
    <row r="90" spans="1:13" s="103" customFormat="1">
      <c r="A90" s="107"/>
      <c r="B90" s="94"/>
      <c r="C90" s="170"/>
      <c r="D90" s="92"/>
      <c r="E90" s="92"/>
      <c r="F90" s="92"/>
      <c r="G90" s="92"/>
      <c r="H90" s="92"/>
      <c r="I90" s="79"/>
      <c r="J90" s="79"/>
      <c r="K90" s="79"/>
      <c r="L90" s="79"/>
      <c r="M90" s="80"/>
    </row>
    <row r="91" spans="1:13" s="103" customFormat="1">
      <c r="A91" s="107"/>
      <c r="B91" s="94"/>
      <c r="C91" s="170"/>
      <c r="D91" s="92"/>
      <c r="E91" s="92"/>
      <c r="F91" s="92"/>
      <c r="G91" s="92"/>
      <c r="H91" s="92"/>
      <c r="I91" s="79"/>
      <c r="J91" s="79"/>
      <c r="K91" s="79"/>
      <c r="L91" s="79"/>
      <c r="M91" s="80"/>
    </row>
    <row r="92" spans="1:13" s="103" customFormat="1">
      <c r="A92" s="107"/>
      <c r="B92" s="94"/>
      <c r="C92" s="170"/>
      <c r="D92" s="92"/>
      <c r="E92" s="92"/>
      <c r="F92" s="92"/>
      <c r="G92" s="92"/>
      <c r="H92" s="92"/>
      <c r="I92" s="79"/>
      <c r="J92" s="79"/>
      <c r="K92" s="79"/>
      <c r="L92" s="79"/>
      <c r="M92" s="80"/>
    </row>
    <row r="93" spans="1:13" s="103" customFormat="1">
      <c r="A93" s="107"/>
      <c r="B93" s="94"/>
      <c r="C93" s="170"/>
      <c r="D93" s="92"/>
      <c r="E93" s="92"/>
      <c r="F93" s="92"/>
      <c r="G93" s="92"/>
      <c r="H93" s="92"/>
      <c r="I93" s="79"/>
      <c r="J93" s="79"/>
      <c r="K93" s="79"/>
      <c r="L93" s="79"/>
      <c r="M93" s="80"/>
    </row>
    <row r="94" spans="1:13" s="103" customFormat="1">
      <c r="A94" s="107"/>
      <c r="B94" s="94"/>
      <c r="C94" s="170"/>
      <c r="D94" s="92"/>
      <c r="E94" s="92"/>
      <c r="F94" s="92"/>
      <c r="G94" s="92"/>
      <c r="H94" s="92"/>
      <c r="I94" s="79"/>
      <c r="J94" s="79"/>
      <c r="K94" s="79"/>
      <c r="L94" s="79"/>
      <c r="M94" s="80"/>
    </row>
    <row r="95" spans="1:13" s="103" customFormat="1">
      <c r="A95" s="107"/>
      <c r="B95" s="94"/>
      <c r="C95" s="170"/>
      <c r="D95" s="92"/>
      <c r="E95" s="92"/>
      <c r="F95" s="92"/>
      <c r="G95" s="92"/>
      <c r="H95" s="92"/>
      <c r="I95" s="79"/>
      <c r="J95" s="79"/>
      <c r="K95" s="79"/>
      <c r="L95" s="79"/>
      <c r="M95" s="80"/>
    </row>
    <row r="96" spans="1:13" s="103" customFormat="1">
      <c r="A96" s="107"/>
      <c r="B96" s="94"/>
      <c r="C96" s="170"/>
      <c r="D96" s="92"/>
      <c r="E96" s="92"/>
      <c r="F96" s="92"/>
      <c r="G96" s="92"/>
      <c r="H96" s="92"/>
      <c r="I96" s="79"/>
      <c r="J96" s="79"/>
      <c r="K96" s="79"/>
      <c r="L96" s="79"/>
      <c r="M96" s="80"/>
    </row>
    <row r="97" spans="1:13" s="103" customFormat="1">
      <c r="A97" s="107"/>
      <c r="B97" s="94"/>
      <c r="C97" s="170"/>
      <c r="D97" s="92"/>
      <c r="E97" s="92"/>
      <c r="F97" s="92"/>
      <c r="G97" s="92"/>
      <c r="H97" s="92"/>
      <c r="I97" s="79"/>
      <c r="J97" s="79"/>
      <c r="K97" s="79"/>
      <c r="L97" s="79"/>
      <c r="M97" s="80"/>
    </row>
    <row r="98" spans="1:13" s="103" customFormat="1">
      <c r="A98" s="107"/>
      <c r="B98" s="94"/>
      <c r="C98" s="170"/>
      <c r="D98" s="92"/>
      <c r="E98" s="92"/>
      <c r="F98" s="92"/>
      <c r="G98" s="92"/>
      <c r="H98" s="92"/>
      <c r="I98" s="79"/>
      <c r="J98" s="79"/>
      <c r="K98" s="79"/>
      <c r="L98" s="79"/>
      <c r="M98" s="80"/>
    </row>
    <row r="99" spans="1:13" s="103" customFormat="1">
      <c r="A99" s="107"/>
      <c r="B99" s="94"/>
      <c r="C99" s="170"/>
      <c r="D99" s="92"/>
      <c r="E99" s="92"/>
      <c r="F99" s="92"/>
      <c r="G99" s="92"/>
      <c r="H99" s="92"/>
      <c r="I99" s="79"/>
      <c r="J99" s="79"/>
      <c r="K99" s="79"/>
      <c r="L99" s="79"/>
      <c r="M99" s="80"/>
    </row>
    <row r="100" spans="1:13" s="103" customFormat="1">
      <c r="A100" s="107"/>
      <c r="B100" s="94"/>
      <c r="C100" s="170"/>
      <c r="D100" s="92"/>
      <c r="E100" s="92"/>
      <c r="F100" s="92"/>
      <c r="G100" s="92"/>
      <c r="H100" s="92"/>
      <c r="I100" s="79"/>
      <c r="J100" s="79"/>
      <c r="K100" s="79"/>
      <c r="L100" s="79"/>
      <c r="M100" s="80"/>
    </row>
    <row r="101" spans="1:13" s="103" customFormat="1">
      <c r="A101" s="107"/>
      <c r="B101" s="94"/>
      <c r="C101" s="170"/>
      <c r="D101" s="92"/>
      <c r="E101" s="92"/>
      <c r="F101" s="92"/>
      <c r="G101" s="92"/>
      <c r="H101" s="92"/>
      <c r="I101" s="79"/>
      <c r="J101" s="79"/>
      <c r="K101" s="79"/>
      <c r="L101" s="79"/>
      <c r="M101" s="80"/>
    </row>
    <row r="102" spans="1:13" s="103" customFormat="1">
      <c r="A102" s="107"/>
      <c r="B102" s="94"/>
      <c r="C102" s="170"/>
      <c r="D102" s="92"/>
      <c r="E102" s="92"/>
      <c r="F102" s="92"/>
      <c r="G102" s="92"/>
      <c r="H102" s="92"/>
      <c r="I102" s="79"/>
      <c r="J102" s="79"/>
      <c r="K102" s="79"/>
      <c r="L102" s="79"/>
      <c r="M102" s="80"/>
    </row>
    <row r="103" spans="1:13" s="103" customFormat="1">
      <c r="A103" s="107"/>
      <c r="B103" s="94"/>
      <c r="C103" s="170"/>
      <c r="D103" s="92"/>
      <c r="E103" s="92"/>
      <c r="F103" s="92"/>
      <c r="G103" s="92"/>
      <c r="H103" s="92"/>
      <c r="I103" s="79"/>
      <c r="J103" s="79"/>
      <c r="K103" s="79"/>
      <c r="L103" s="79"/>
      <c r="M103" s="80"/>
    </row>
    <row r="104" spans="1:13" s="103" customFormat="1">
      <c r="A104" s="107"/>
      <c r="B104" s="94"/>
      <c r="C104" s="170"/>
      <c r="D104" s="92"/>
      <c r="E104" s="92"/>
      <c r="F104" s="92"/>
      <c r="G104" s="92"/>
      <c r="H104" s="92"/>
      <c r="I104" s="79"/>
      <c r="J104" s="79"/>
      <c r="K104" s="79"/>
      <c r="L104" s="79"/>
      <c r="M104" s="80"/>
    </row>
    <row r="105" spans="1:13" s="103" customFormat="1">
      <c r="A105" s="107"/>
      <c r="B105" s="94"/>
      <c r="C105" s="170"/>
      <c r="D105" s="92"/>
      <c r="E105" s="92"/>
      <c r="F105" s="92"/>
      <c r="G105" s="92"/>
      <c r="H105" s="92"/>
      <c r="I105" s="79"/>
      <c r="J105" s="79"/>
      <c r="K105" s="79"/>
      <c r="L105" s="79"/>
      <c r="M105" s="80"/>
    </row>
    <row r="106" spans="1:13" s="103" customFormat="1">
      <c r="A106" s="107"/>
      <c r="B106" s="94"/>
      <c r="C106" s="170"/>
      <c r="D106" s="92"/>
      <c r="E106" s="92"/>
      <c r="F106" s="92"/>
      <c r="G106" s="92"/>
      <c r="H106" s="92"/>
      <c r="I106" s="79"/>
      <c r="J106" s="79"/>
      <c r="K106" s="79"/>
      <c r="L106" s="79"/>
      <c r="M106" s="80"/>
    </row>
    <row r="107" spans="1:13" s="103" customFormat="1">
      <c r="A107" s="107"/>
      <c r="B107" s="94"/>
      <c r="C107" s="170"/>
      <c r="D107" s="92"/>
      <c r="E107" s="92"/>
      <c r="F107" s="92"/>
      <c r="G107" s="92"/>
      <c r="H107" s="92"/>
      <c r="I107" s="79"/>
      <c r="J107" s="79"/>
      <c r="K107" s="79"/>
      <c r="L107" s="79"/>
      <c r="M107" s="80"/>
    </row>
    <row r="108" spans="1:13" s="103" customFormat="1">
      <c r="A108" s="107"/>
      <c r="B108" s="94"/>
      <c r="C108" s="170"/>
      <c r="D108" s="92"/>
      <c r="E108" s="92"/>
      <c r="F108" s="92"/>
      <c r="G108" s="92"/>
      <c r="H108" s="92"/>
      <c r="I108" s="79"/>
      <c r="J108" s="79"/>
      <c r="K108" s="79"/>
      <c r="L108" s="79"/>
      <c r="M108" s="80"/>
    </row>
    <row r="109" spans="1:13" s="103" customFormat="1">
      <c r="A109" s="107"/>
      <c r="B109" s="94"/>
      <c r="C109" s="170"/>
      <c r="D109" s="92"/>
      <c r="E109" s="92"/>
      <c r="F109" s="92"/>
      <c r="G109" s="92"/>
      <c r="H109" s="92"/>
      <c r="I109" s="79"/>
      <c r="J109" s="79"/>
      <c r="K109" s="79"/>
      <c r="L109" s="79"/>
      <c r="M109" s="80"/>
    </row>
    <row r="110" spans="1:13" s="103" customFormat="1">
      <c r="A110" s="107"/>
      <c r="B110" s="94"/>
      <c r="C110" s="170"/>
      <c r="D110" s="92"/>
      <c r="E110" s="92"/>
      <c r="F110" s="92"/>
      <c r="G110" s="92"/>
      <c r="H110" s="92"/>
      <c r="I110" s="79"/>
      <c r="J110" s="79"/>
      <c r="K110" s="79"/>
      <c r="L110" s="79"/>
      <c r="M110" s="80"/>
    </row>
    <row r="111" spans="1:13" s="103" customFormat="1">
      <c r="A111" s="107"/>
      <c r="B111" s="94"/>
      <c r="C111" s="170"/>
      <c r="D111" s="92"/>
      <c r="E111" s="92"/>
      <c r="F111" s="92"/>
      <c r="G111" s="92"/>
      <c r="H111" s="92"/>
      <c r="I111" s="79"/>
      <c r="J111" s="79"/>
      <c r="K111" s="79"/>
      <c r="L111" s="79"/>
      <c r="M111" s="80"/>
    </row>
    <row r="112" spans="1:13" s="103" customFormat="1">
      <c r="A112" s="107"/>
      <c r="B112" s="94"/>
      <c r="C112" s="170"/>
      <c r="D112" s="92"/>
      <c r="E112" s="92"/>
      <c r="F112" s="92"/>
      <c r="G112" s="92"/>
      <c r="H112" s="92"/>
      <c r="I112" s="79"/>
      <c r="J112" s="79"/>
      <c r="K112" s="79"/>
      <c r="L112" s="79"/>
      <c r="M112" s="80"/>
    </row>
    <row r="113" spans="1:13" s="103" customFormat="1">
      <c r="A113" s="107"/>
      <c r="B113" s="94"/>
      <c r="C113" s="170"/>
      <c r="D113" s="92"/>
      <c r="E113" s="92"/>
      <c r="F113" s="92"/>
      <c r="G113" s="92"/>
      <c r="H113" s="92"/>
      <c r="I113" s="79"/>
      <c r="J113" s="79"/>
      <c r="K113" s="79"/>
      <c r="L113" s="79"/>
      <c r="M113" s="80"/>
    </row>
    <row r="114" spans="1:13" s="103" customFormat="1">
      <c r="A114" s="107"/>
      <c r="B114" s="94"/>
      <c r="C114" s="170"/>
      <c r="D114" s="92"/>
      <c r="E114" s="92"/>
      <c r="F114" s="92"/>
      <c r="G114" s="92"/>
      <c r="H114" s="92"/>
      <c r="I114" s="79"/>
      <c r="J114" s="79"/>
      <c r="K114" s="79"/>
      <c r="L114" s="79"/>
      <c r="M114" s="80"/>
    </row>
    <row r="115" spans="1:13" s="103" customFormat="1">
      <c r="A115" s="107"/>
      <c r="B115" s="94"/>
      <c r="C115" s="170"/>
      <c r="D115" s="92"/>
      <c r="E115" s="92"/>
      <c r="F115" s="92"/>
      <c r="G115" s="92"/>
      <c r="H115" s="92"/>
      <c r="I115" s="79"/>
      <c r="J115" s="79"/>
      <c r="K115" s="79"/>
      <c r="L115" s="79"/>
      <c r="M115" s="80"/>
    </row>
    <row r="116" spans="1:13" s="103" customFormat="1">
      <c r="A116" s="107"/>
      <c r="B116" s="94"/>
      <c r="C116" s="170"/>
      <c r="D116" s="92"/>
      <c r="E116" s="92"/>
      <c r="F116" s="92"/>
      <c r="G116" s="92"/>
      <c r="H116" s="92"/>
      <c r="I116" s="79"/>
      <c r="J116" s="79"/>
      <c r="K116" s="79"/>
      <c r="L116" s="79"/>
      <c r="M116" s="80"/>
    </row>
    <row r="117" spans="1:13" s="103" customFormat="1">
      <c r="A117" s="107"/>
      <c r="B117" s="94"/>
      <c r="C117" s="170"/>
      <c r="D117" s="92"/>
      <c r="E117" s="92"/>
      <c r="F117" s="92"/>
      <c r="G117" s="92"/>
      <c r="H117" s="92"/>
      <c r="I117" s="79"/>
      <c r="J117" s="79"/>
      <c r="K117" s="79"/>
      <c r="L117" s="79"/>
      <c r="M117" s="80"/>
    </row>
    <row r="118" spans="1:13" s="103" customFormat="1">
      <c r="A118" s="107"/>
      <c r="B118" s="94"/>
      <c r="C118" s="170"/>
      <c r="D118" s="92"/>
      <c r="E118" s="92"/>
      <c r="F118" s="92"/>
      <c r="G118" s="92"/>
      <c r="H118" s="92"/>
      <c r="I118" s="79"/>
      <c r="J118" s="79"/>
      <c r="K118" s="79"/>
      <c r="L118" s="79"/>
      <c r="M118" s="80"/>
    </row>
    <row r="119" spans="1:13" s="103" customFormat="1">
      <c r="A119" s="107"/>
      <c r="B119" s="94"/>
      <c r="C119" s="170"/>
      <c r="D119" s="92"/>
      <c r="E119" s="92"/>
      <c r="F119" s="92"/>
      <c r="G119" s="92"/>
      <c r="H119" s="92"/>
      <c r="I119" s="79"/>
      <c r="J119" s="79"/>
      <c r="K119" s="79"/>
      <c r="L119" s="79"/>
      <c r="M119" s="80"/>
    </row>
    <row r="120" spans="1:13" s="103" customFormat="1">
      <c r="A120" s="107"/>
      <c r="B120" s="94"/>
      <c r="C120" s="170"/>
      <c r="D120" s="92"/>
      <c r="E120" s="92"/>
      <c r="F120" s="92"/>
      <c r="G120" s="92"/>
      <c r="H120" s="92"/>
      <c r="I120" s="79"/>
      <c r="J120" s="79"/>
      <c r="K120" s="79"/>
      <c r="L120" s="79"/>
      <c r="M120" s="80"/>
    </row>
    <row r="121" spans="1:13" s="103" customFormat="1">
      <c r="A121" s="107"/>
      <c r="B121" s="94"/>
      <c r="C121" s="170"/>
      <c r="D121" s="92"/>
      <c r="E121" s="92"/>
      <c r="F121" s="92"/>
      <c r="G121" s="92"/>
      <c r="H121" s="92"/>
      <c r="I121" s="79"/>
      <c r="J121" s="79"/>
      <c r="K121" s="79"/>
      <c r="L121" s="79"/>
      <c r="M121" s="80"/>
    </row>
    <row r="122" spans="1:13" s="103" customFormat="1">
      <c r="A122" s="107"/>
      <c r="B122" s="94"/>
      <c r="C122" s="170"/>
      <c r="D122" s="92"/>
      <c r="E122" s="92"/>
      <c r="F122" s="92"/>
      <c r="G122" s="92"/>
      <c r="H122" s="92"/>
      <c r="I122" s="79"/>
      <c r="J122" s="79"/>
      <c r="K122" s="79"/>
      <c r="L122" s="79"/>
      <c r="M122" s="80"/>
    </row>
    <row r="123" spans="1:13" s="103" customFormat="1">
      <c r="A123" s="107"/>
      <c r="B123" s="94"/>
      <c r="C123" s="170"/>
      <c r="D123" s="92"/>
      <c r="E123" s="92"/>
      <c r="F123" s="92"/>
      <c r="G123" s="92"/>
      <c r="H123" s="92"/>
      <c r="I123" s="79"/>
      <c r="J123" s="79"/>
      <c r="K123" s="79"/>
      <c r="L123" s="79"/>
      <c r="M123" s="80"/>
    </row>
    <row r="124" spans="1:13" s="103" customFormat="1">
      <c r="A124" s="107"/>
      <c r="B124" s="94"/>
      <c r="C124" s="170"/>
      <c r="D124" s="92"/>
      <c r="E124" s="92"/>
      <c r="F124" s="92"/>
      <c r="G124" s="92"/>
      <c r="H124" s="92"/>
      <c r="I124" s="79"/>
      <c r="J124" s="79"/>
      <c r="K124" s="79"/>
      <c r="L124" s="79"/>
      <c r="M124" s="80"/>
    </row>
    <row r="125" spans="1:13" s="103" customFormat="1">
      <c r="A125" s="107"/>
      <c r="B125" s="94"/>
      <c r="C125" s="170"/>
      <c r="D125" s="92"/>
      <c r="E125" s="92"/>
      <c r="F125" s="92"/>
      <c r="G125" s="92"/>
      <c r="H125" s="92"/>
      <c r="I125" s="79"/>
      <c r="J125" s="79"/>
      <c r="K125" s="79"/>
      <c r="L125" s="79"/>
      <c r="M125" s="80"/>
    </row>
    <row r="126" spans="1:13" s="103" customFormat="1">
      <c r="A126" s="107"/>
      <c r="B126" s="94"/>
      <c r="C126" s="170"/>
      <c r="D126" s="92"/>
      <c r="E126" s="92"/>
      <c r="F126" s="92"/>
      <c r="G126" s="92"/>
      <c r="H126" s="92"/>
      <c r="I126" s="79"/>
      <c r="J126" s="79"/>
      <c r="K126" s="79"/>
      <c r="L126" s="79"/>
      <c r="M126" s="80"/>
    </row>
    <row r="127" spans="1:13" s="103" customFormat="1">
      <c r="A127" s="107"/>
      <c r="B127" s="94"/>
      <c r="C127" s="170"/>
      <c r="D127" s="92"/>
      <c r="E127" s="92"/>
      <c r="F127" s="92"/>
      <c r="G127" s="92"/>
      <c r="H127" s="92"/>
      <c r="I127" s="79"/>
      <c r="J127" s="79"/>
      <c r="K127" s="79"/>
      <c r="L127" s="79"/>
      <c r="M127" s="80"/>
    </row>
    <row r="128" spans="1:13" s="103" customFormat="1">
      <c r="A128" s="107"/>
      <c r="B128" s="94"/>
      <c r="C128" s="170"/>
      <c r="D128" s="92"/>
      <c r="E128" s="92"/>
      <c r="F128" s="92"/>
      <c r="G128" s="92"/>
      <c r="H128" s="92"/>
      <c r="I128" s="79"/>
      <c r="J128" s="79"/>
      <c r="K128" s="79"/>
      <c r="L128" s="79"/>
      <c r="M128" s="80"/>
    </row>
    <row r="129" spans="1:13" s="103" customFormat="1">
      <c r="A129" s="107"/>
      <c r="B129" s="94"/>
      <c r="C129" s="170"/>
      <c r="D129" s="92"/>
      <c r="E129" s="92"/>
      <c r="F129" s="92"/>
      <c r="G129" s="92"/>
      <c r="H129" s="92"/>
      <c r="I129" s="79"/>
      <c r="J129" s="79"/>
      <c r="K129" s="79"/>
      <c r="L129" s="79"/>
      <c r="M129" s="80"/>
    </row>
    <row r="130" spans="1:13" s="103" customFormat="1">
      <c r="A130" s="107"/>
      <c r="B130" s="94"/>
      <c r="C130" s="170"/>
      <c r="D130" s="92"/>
      <c r="E130" s="92"/>
      <c r="F130" s="92"/>
      <c r="G130" s="92"/>
      <c r="H130" s="92"/>
      <c r="I130" s="79"/>
      <c r="J130" s="79"/>
      <c r="K130" s="79"/>
      <c r="L130" s="79"/>
      <c r="M130" s="80"/>
    </row>
    <row r="131" spans="1:13" s="103" customFormat="1">
      <c r="A131" s="107"/>
      <c r="B131" s="94"/>
      <c r="C131" s="170"/>
      <c r="D131" s="92"/>
      <c r="E131" s="92"/>
      <c r="F131" s="92"/>
      <c r="G131" s="92"/>
      <c r="H131" s="92"/>
      <c r="I131" s="79"/>
      <c r="J131" s="79"/>
      <c r="K131" s="79"/>
      <c r="L131" s="79"/>
      <c r="M131" s="80"/>
    </row>
    <row r="132" spans="1:13" s="103" customFormat="1">
      <c r="A132" s="107"/>
      <c r="B132" s="94"/>
      <c r="C132" s="170"/>
      <c r="D132" s="92"/>
      <c r="E132" s="92"/>
      <c r="F132" s="92"/>
      <c r="G132" s="92"/>
      <c r="H132" s="92"/>
      <c r="I132" s="79"/>
      <c r="J132" s="79"/>
      <c r="K132" s="79"/>
      <c r="L132" s="79"/>
      <c r="M132" s="80"/>
    </row>
    <row r="133" spans="1:13" s="103" customFormat="1">
      <c r="A133" s="107"/>
      <c r="B133" s="94"/>
      <c r="C133" s="170"/>
      <c r="D133" s="92"/>
      <c r="E133" s="92"/>
      <c r="F133" s="92"/>
      <c r="G133" s="92"/>
      <c r="H133" s="92"/>
      <c r="I133" s="79"/>
      <c r="J133" s="79"/>
      <c r="K133" s="79"/>
      <c r="L133" s="79"/>
      <c r="M133" s="80"/>
    </row>
    <row r="134" spans="1:13" s="103" customFormat="1">
      <c r="A134" s="107"/>
      <c r="B134" s="94"/>
      <c r="C134" s="170"/>
      <c r="D134" s="92"/>
      <c r="E134" s="92"/>
      <c r="F134" s="92"/>
      <c r="G134" s="92"/>
      <c r="H134" s="92"/>
      <c r="I134" s="79"/>
      <c r="J134" s="79"/>
      <c r="K134" s="79"/>
      <c r="L134" s="79"/>
      <c r="M134" s="80"/>
    </row>
    <row r="135" spans="1:13" s="103" customFormat="1">
      <c r="A135" s="107"/>
      <c r="B135" s="94"/>
      <c r="C135" s="170"/>
      <c r="D135" s="92"/>
      <c r="E135" s="92"/>
      <c r="F135" s="92"/>
      <c r="G135" s="92"/>
      <c r="H135" s="92"/>
      <c r="I135" s="79"/>
      <c r="J135" s="79"/>
      <c r="K135" s="79"/>
      <c r="L135" s="79"/>
      <c r="M135" s="80"/>
    </row>
    <row r="136" spans="1:13" s="103" customFormat="1">
      <c r="A136" s="107"/>
      <c r="B136" s="94"/>
      <c r="C136" s="170"/>
      <c r="D136" s="92"/>
      <c r="E136" s="92"/>
      <c r="F136" s="92"/>
      <c r="G136" s="92"/>
      <c r="H136" s="92"/>
      <c r="I136" s="79"/>
      <c r="J136" s="79"/>
      <c r="K136" s="79"/>
      <c r="L136" s="79"/>
      <c r="M136" s="80"/>
    </row>
    <row r="137" spans="1:13" s="103" customFormat="1">
      <c r="A137" s="107"/>
      <c r="B137" s="94"/>
      <c r="C137" s="170"/>
      <c r="D137" s="92"/>
      <c r="E137" s="92"/>
      <c r="F137" s="92"/>
      <c r="G137" s="92"/>
      <c r="H137" s="92"/>
      <c r="I137" s="79"/>
      <c r="J137" s="79"/>
      <c r="K137" s="79"/>
      <c r="L137" s="79"/>
      <c r="M137" s="80"/>
    </row>
    <row r="138" spans="1:13" s="103" customFormat="1">
      <c r="A138" s="107"/>
      <c r="B138" s="94"/>
      <c r="C138" s="170"/>
      <c r="D138" s="92"/>
      <c r="E138" s="92"/>
      <c r="F138" s="92"/>
      <c r="G138" s="92"/>
      <c r="H138" s="92"/>
      <c r="I138" s="79"/>
      <c r="J138" s="79"/>
      <c r="K138" s="79"/>
      <c r="L138" s="79"/>
      <c r="M138" s="80"/>
    </row>
    <row r="139" spans="1:13" s="103" customFormat="1">
      <c r="A139" s="107"/>
      <c r="B139" s="94"/>
      <c r="C139" s="170"/>
      <c r="D139" s="92"/>
      <c r="E139" s="92"/>
      <c r="F139" s="92"/>
      <c r="G139" s="92"/>
      <c r="H139" s="92"/>
      <c r="I139" s="79"/>
      <c r="J139" s="79"/>
      <c r="K139" s="79"/>
      <c r="L139" s="79"/>
      <c r="M139" s="80"/>
    </row>
    <row r="140" spans="1:13" s="103" customFormat="1">
      <c r="A140" s="107"/>
      <c r="B140" s="94"/>
      <c r="C140" s="170"/>
      <c r="D140" s="92"/>
      <c r="E140" s="92"/>
      <c r="F140" s="92"/>
      <c r="G140" s="92"/>
      <c r="H140" s="92"/>
      <c r="I140" s="79"/>
      <c r="J140" s="79"/>
      <c r="K140" s="79"/>
      <c r="L140" s="79"/>
      <c r="M140" s="80"/>
    </row>
    <row r="141" spans="1:13" s="103" customFormat="1">
      <c r="A141" s="107"/>
      <c r="B141" s="94"/>
      <c r="C141" s="170"/>
      <c r="D141" s="92"/>
      <c r="E141" s="92"/>
      <c r="F141" s="92"/>
      <c r="G141" s="92"/>
      <c r="H141" s="92"/>
      <c r="I141" s="79"/>
      <c r="J141" s="79"/>
      <c r="K141" s="79"/>
      <c r="L141" s="79"/>
      <c r="M141" s="80"/>
    </row>
    <row r="142" spans="1:13" s="103" customFormat="1">
      <c r="A142" s="107"/>
      <c r="B142" s="94"/>
      <c r="C142" s="170"/>
      <c r="D142" s="92"/>
      <c r="E142" s="92"/>
      <c r="F142" s="92"/>
      <c r="G142" s="92"/>
      <c r="H142" s="92"/>
      <c r="I142" s="79"/>
      <c r="J142" s="79"/>
      <c r="K142" s="79"/>
      <c r="L142" s="79"/>
      <c r="M142" s="80"/>
    </row>
    <row r="143" spans="1:13" s="103" customFormat="1">
      <c r="A143" s="107"/>
      <c r="B143" s="94"/>
      <c r="C143" s="170"/>
      <c r="D143" s="92"/>
      <c r="E143" s="92"/>
      <c r="F143" s="92"/>
      <c r="G143" s="92"/>
      <c r="H143" s="92"/>
      <c r="I143" s="79"/>
      <c r="J143" s="79"/>
      <c r="K143" s="79"/>
      <c r="L143" s="79"/>
      <c r="M143" s="80"/>
    </row>
    <row r="144" spans="1:13" s="103" customFormat="1">
      <c r="A144" s="107"/>
      <c r="B144" s="94"/>
      <c r="C144" s="170"/>
      <c r="D144" s="92"/>
      <c r="E144" s="92"/>
      <c r="F144" s="92"/>
      <c r="G144" s="92"/>
      <c r="H144" s="92"/>
      <c r="I144" s="79"/>
      <c r="J144" s="79"/>
      <c r="K144" s="79"/>
      <c r="L144" s="79"/>
      <c r="M144" s="80"/>
    </row>
    <row r="145" spans="1:13" s="103" customFormat="1">
      <c r="A145" s="107"/>
      <c r="B145" s="94"/>
      <c r="C145" s="170"/>
      <c r="D145" s="92"/>
      <c r="E145" s="92"/>
      <c r="F145" s="92"/>
      <c r="G145" s="92"/>
      <c r="H145" s="92"/>
      <c r="I145" s="79"/>
      <c r="J145" s="79"/>
      <c r="K145" s="79"/>
      <c r="L145" s="79"/>
      <c r="M145" s="80"/>
    </row>
    <row r="146" spans="1:13" s="103" customFormat="1">
      <c r="A146" s="107"/>
      <c r="B146" s="94"/>
      <c r="C146" s="170"/>
      <c r="D146" s="92"/>
      <c r="E146" s="92"/>
      <c r="F146" s="92"/>
      <c r="G146" s="92"/>
      <c r="H146" s="92"/>
      <c r="I146" s="79"/>
      <c r="J146" s="79"/>
      <c r="K146" s="79"/>
      <c r="L146" s="79"/>
      <c r="M146" s="80"/>
    </row>
    <row r="147" spans="1:13" s="103" customFormat="1">
      <c r="A147" s="107"/>
      <c r="B147" s="94"/>
      <c r="C147" s="170"/>
      <c r="D147" s="92"/>
      <c r="E147" s="92"/>
      <c r="F147" s="92"/>
      <c r="G147" s="92"/>
      <c r="H147" s="92"/>
      <c r="I147" s="79"/>
      <c r="J147" s="79"/>
      <c r="K147" s="79"/>
      <c r="L147" s="79"/>
      <c r="M147" s="80"/>
    </row>
    <row r="148" spans="1:13" s="103" customFormat="1">
      <c r="A148" s="107"/>
      <c r="B148" s="94"/>
      <c r="C148" s="170"/>
      <c r="D148" s="92"/>
      <c r="E148" s="92"/>
      <c r="F148" s="92"/>
      <c r="G148" s="92"/>
      <c r="H148" s="92"/>
      <c r="I148" s="79"/>
      <c r="J148" s="79"/>
      <c r="K148" s="79"/>
      <c r="L148" s="79"/>
      <c r="M148" s="80"/>
    </row>
    <row r="149" spans="1:13" s="103" customFormat="1">
      <c r="A149" s="107"/>
      <c r="B149" s="94"/>
      <c r="C149" s="170"/>
      <c r="D149" s="92"/>
      <c r="E149" s="92"/>
      <c r="F149" s="92"/>
      <c r="G149" s="92"/>
      <c r="H149" s="92"/>
      <c r="I149" s="79"/>
      <c r="J149" s="79"/>
      <c r="K149" s="79"/>
      <c r="L149" s="79"/>
      <c r="M149" s="80"/>
    </row>
    <row r="150" spans="1:13" s="103" customFormat="1">
      <c r="A150" s="107"/>
      <c r="B150" s="94"/>
      <c r="C150" s="170"/>
      <c r="D150" s="92"/>
      <c r="E150" s="92"/>
      <c r="F150" s="92"/>
      <c r="G150" s="92"/>
      <c r="H150" s="92"/>
      <c r="I150" s="79"/>
      <c r="J150" s="79"/>
      <c r="K150" s="79"/>
      <c r="L150" s="79"/>
      <c r="M150" s="80"/>
    </row>
    <row r="151" spans="1:13" s="103" customFormat="1">
      <c r="A151" s="107"/>
      <c r="B151" s="94"/>
      <c r="C151" s="170"/>
      <c r="D151" s="92"/>
      <c r="E151" s="92"/>
      <c r="F151" s="92"/>
      <c r="G151" s="92"/>
      <c r="H151" s="92"/>
      <c r="I151" s="79"/>
      <c r="J151" s="79"/>
      <c r="K151" s="79"/>
      <c r="L151" s="79"/>
      <c r="M151" s="80"/>
    </row>
    <row r="152" spans="1:13" s="103" customFormat="1">
      <c r="A152" s="107"/>
      <c r="B152" s="94"/>
      <c r="C152" s="170"/>
      <c r="D152" s="92"/>
      <c r="E152" s="92"/>
      <c r="F152" s="92"/>
      <c r="G152" s="92"/>
      <c r="H152" s="92"/>
      <c r="I152" s="79"/>
      <c r="J152" s="79"/>
      <c r="K152" s="79"/>
      <c r="L152" s="79"/>
      <c r="M152" s="80"/>
    </row>
    <row r="153" spans="1:13" s="103" customFormat="1">
      <c r="A153" s="107"/>
      <c r="B153" s="94"/>
      <c r="C153" s="170"/>
      <c r="D153" s="92"/>
      <c r="E153" s="92"/>
      <c r="F153" s="92"/>
      <c r="G153" s="92"/>
      <c r="H153" s="92"/>
      <c r="I153" s="79"/>
      <c r="J153" s="79"/>
      <c r="K153" s="79"/>
      <c r="L153" s="79"/>
      <c r="M153" s="80"/>
    </row>
    <row r="154" spans="1:13" s="103" customFormat="1">
      <c r="A154" s="107"/>
      <c r="B154" s="94"/>
      <c r="C154" s="170"/>
      <c r="D154" s="92"/>
      <c r="E154" s="92"/>
      <c r="F154" s="92"/>
      <c r="G154" s="92"/>
      <c r="H154" s="92"/>
      <c r="I154" s="79"/>
      <c r="J154" s="79"/>
      <c r="K154" s="79"/>
      <c r="L154" s="79"/>
      <c r="M154" s="80"/>
    </row>
    <row r="155" spans="1:13" s="103" customFormat="1">
      <c r="A155" s="107"/>
      <c r="B155" s="94"/>
      <c r="C155" s="170"/>
      <c r="D155" s="92"/>
      <c r="E155" s="92"/>
      <c r="F155" s="92"/>
      <c r="G155" s="92"/>
      <c r="H155" s="92"/>
      <c r="I155" s="79"/>
      <c r="J155" s="79"/>
      <c r="K155" s="79"/>
      <c r="L155" s="79"/>
      <c r="M155" s="80"/>
    </row>
    <row r="156" spans="1:13" s="103" customFormat="1">
      <c r="A156" s="107"/>
      <c r="B156" s="94"/>
      <c r="C156" s="170"/>
      <c r="D156" s="92"/>
      <c r="E156" s="92"/>
      <c r="F156" s="92"/>
      <c r="G156" s="92"/>
      <c r="H156" s="92"/>
      <c r="I156" s="79"/>
      <c r="J156" s="79"/>
      <c r="K156" s="79"/>
      <c r="L156" s="79"/>
      <c r="M156" s="80"/>
    </row>
  </sheetData>
  <mergeCells count="9">
    <mergeCell ref="A33:G33"/>
    <mergeCell ref="B36:G36"/>
    <mergeCell ref="B14:G14"/>
    <mergeCell ref="B1:G1"/>
    <mergeCell ref="B2:G2"/>
    <mergeCell ref="A3:G3"/>
    <mergeCell ref="B4:G4"/>
    <mergeCell ref="D13:E13"/>
    <mergeCell ref="F13:G13"/>
  </mergeCells>
  <printOptions horizontalCentered="1"/>
  <pageMargins left="0.98425196850393704" right="0.59055118110236227" top="0.59055118110236227" bottom="3.7401574803149606" header="0.51181102362204722" footer="3.5433070866141736"/>
  <pageSetup paperSize="9" scale="90" firstPageNumber="16" fitToHeight="0" orientation="portrait" blackAndWhite="1" useFirstPageNumber="1" r:id="rId1"/>
  <headerFooter alignWithMargins="0">
    <oddHeader xml:space="preserve">&amp;C   </oddHeader>
    <oddFooter>&amp;C&amp;"Times New Roman,Bold"&amp;P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175</vt:i4>
      </vt:variant>
    </vt:vector>
  </HeadingPairs>
  <TitlesOfParts>
    <vt:vector size="215" baseType="lpstr">
      <vt:lpstr>Introduc.</vt:lpstr>
      <vt:lpstr>Rev_Cap</vt:lpstr>
      <vt:lpstr>dem1</vt:lpstr>
      <vt:lpstr>dem2</vt:lpstr>
      <vt:lpstr>dem3</vt:lpstr>
      <vt:lpstr>dem5</vt:lpstr>
      <vt:lpstr>dem6</vt:lpstr>
      <vt:lpstr>dem7</vt:lpstr>
      <vt:lpstr>dem8</vt:lpstr>
      <vt:lpstr>dem10</vt:lpstr>
      <vt:lpstr>dem12</vt:lpstr>
      <vt:lpstr>dem13</vt:lpstr>
      <vt:lpstr>dem14</vt:lpstr>
      <vt:lpstr>dem15</vt:lpstr>
      <vt:lpstr>dem16</vt:lpstr>
      <vt:lpstr>dem17</vt:lpstr>
      <vt:lpstr>dem18</vt:lpstr>
      <vt:lpstr>dem19</vt:lpstr>
      <vt:lpstr>dem21</vt:lpstr>
      <vt:lpstr>dem22</vt:lpstr>
      <vt:lpstr>dem23</vt:lpstr>
      <vt:lpstr>dem24</vt:lpstr>
      <vt:lpstr>dem25</vt:lpstr>
      <vt:lpstr>dem26</vt:lpstr>
      <vt:lpstr>dem29</vt:lpstr>
      <vt:lpstr>dem30</vt:lpstr>
      <vt:lpstr>dem31</vt:lpstr>
      <vt:lpstr>dem32</vt:lpstr>
      <vt:lpstr>dem33</vt:lpstr>
      <vt:lpstr>psc</vt:lpstr>
      <vt:lpstr>dem34</vt:lpstr>
      <vt:lpstr>Dem35</vt:lpstr>
      <vt:lpstr>dem36</vt:lpstr>
      <vt:lpstr>dem37</vt:lpstr>
      <vt:lpstr>dem38</vt:lpstr>
      <vt:lpstr>dem39</vt:lpstr>
      <vt:lpstr>dem40</vt:lpstr>
      <vt:lpstr>dem40a</vt:lpstr>
      <vt:lpstr>dem41</vt:lpstr>
      <vt:lpstr>dem43</vt:lpstr>
      <vt:lpstr>'dem5'!culturerevenue</vt:lpstr>
      <vt:lpstr>'dem6'!ecclesiastical</vt:lpstr>
      <vt:lpstr>'dem43'!educationrevenue</vt:lpstr>
      <vt:lpstr>'dem10'!lottery</vt:lpstr>
      <vt:lpstr>'dem10'!lottery1</vt:lpstr>
      <vt:lpstr>non_plan</vt:lpstr>
      <vt:lpstr>'dem40'!np</vt:lpstr>
      <vt:lpstr>'dem1'!Print_Area</vt:lpstr>
      <vt:lpstr>'dem10'!Print_Area</vt:lpstr>
      <vt:lpstr>'dem12'!Print_Area</vt:lpstr>
      <vt:lpstr>'dem13'!Print_Area</vt:lpstr>
      <vt:lpstr>'dem14'!Print_Area</vt:lpstr>
      <vt:lpstr>'dem15'!Print_Area</vt:lpstr>
      <vt:lpstr>'dem16'!Print_Area</vt:lpstr>
      <vt:lpstr>'dem17'!Print_Area</vt:lpstr>
      <vt:lpstr>'dem18'!Print_Area</vt:lpstr>
      <vt:lpstr>'dem19'!Print_Area</vt:lpstr>
      <vt:lpstr>'dem2'!Print_Area</vt:lpstr>
      <vt:lpstr>'dem21'!Print_Area</vt:lpstr>
      <vt:lpstr>'dem22'!Print_Area</vt:lpstr>
      <vt:lpstr>'dem23'!Print_Area</vt:lpstr>
      <vt:lpstr>'dem24'!Print_Area</vt:lpstr>
      <vt:lpstr>'dem25'!Print_Area</vt:lpstr>
      <vt:lpstr>'dem26'!Print_Area</vt:lpstr>
      <vt:lpstr>'dem29'!Print_Area</vt:lpstr>
      <vt:lpstr>'dem3'!Print_Area</vt:lpstr>
      <vt:lpstr>'dem30'!Print_Area</vt:lpstr>
      <vt:lpstr>'dem31'!Print_Area</vt:lpstr>
      <vt:lpstr>'dem32'!Print_Area</vt:lpstr>
      <vt:lpstr>'dem33'!Print_Area</vt:lpstr>
      <vt:lpstr>'dem34'!Print_Area</vt:lpstr>
      <vt:lpstr>'Dem35'!Print_Area</vt:lpstr>
      <vt:lpstr>'dem36'!Print_Area</vt:lpstr>
      <vt:lpstr>'dem37'!Print_Area</vt:lpstr>
      <vt:lpstr>'dem38'!Print_Area</vt:lpstr>
      <vt:lpstr>'dem39'!Print_Area</vt:lpstr>
      <vt:lpstr>'dem40'!Print_Area</vt:lpstr>
      <vt:lpstr>dem40a!Print_Area</vt:lpstr>
      <vt:lpstr>'dem41'!Print_Area</vt:lpstr>
      <vt:lpstr>'dem43'!Print_Area</vt:lpstr>
      <vt:lpstr>'dem5'!Print_Area</vt:lpstr>
      <vt:lpstr>'dem6'!Print_Area</vt:lpstr>
      <vt:lpstr>'dem7'!Print_Area</vt:lpstr>
      <vt:lpstr>'dem8'!Print_Area</vt:lpstr>
      <vt:lpstr>Introduc.!Print_Area</vt:lpstr>
      <vt:lpstr>psc!Print_Area</vt:lpstr>
      <vt:lpstr>Rev_Cap!Print_Area</vt:lpstr>
      <vt:lpstr>'dem1'!Print_Titles</vt:lpstr>
      <vt:lpstr>'dem10'!Print_Titles</vt:lpstr>
      <vt:lpstr>'dem12'!Print_Titles</vt:lpstr>
      <vt:lpstr>'dem13'!Print_Titles</vt:lpstr>
      <vt:lpstr>'dem14'!Print_Titles</vt:lpstr>
      <vt:lpstr>'dem15'!Print_Titles</vt:lpstr>
      <vt:lpstr>'dem16'!Print_Titles</vt:lpstr>
      <vt:lpstr>'dem17'!Print_Titles</vt:lpstr>
      <vt:lpstr>'dem18'!Print_Titles</vt:lpstr>
      <vt:lpstr>'dem19'!Print_Titles</vt:lpstr>
      <vt:lpstr>'dem2'!Print_Titles</vt:lpstr>
      <vt:lpstr>'dem21'!Print_Titles</vt:lpstr>
      <vt:lpstr>'dem22'!Print_Titles</vt:lpstr>
      <vt:lpstr>'dem23'!Print_Titles</vt:lpstr>
      <vt:lpstr>'dem24'!Print_Titles</vt:lpstr>
      <vt:lpstr>'dem25'!Print_Titles</vt:lpstr>
      <vt:lpstr>'dem26'!Print_Titles</vt:lpstr>
      <vt:lpstr>'dem29'!Print_Titles</vt:lpstr>
      <vt:lpstr>'dem3'!Print_Titles</vt:lpstr>
      <vt:lpstr>'dem30'!Print_Titles</vt:lpstr>
      <vt:lpstr>'dem31'!Print_Titles</vt:lpstr>
      <vt:lpstr>'dem32'!Print_Titles</vt:lpstr>
      <vt:lpstr>'dem33'!Print_Titles</vt:lpstr>
      <vt:lpstr>'dem34'!Print_Titles</vt:lpstr>
      <vt:lpstr>'Dem35'!Print_Titles</vt:lpstr>
      <vt:lpstr>'dem36'!Print_Titles</vt:lpstr>
      <vt:lpstr>'dem37'!Print_Titles</vt:lpstr>
      <vt:lpstr>'dem38'!Print_Titles</vt:lpstr>
      <vt:lpstr>'dem39'!Print_Titles</vt:lpstr>
      <vt:lpstr>'dem40'!Print_Titles</vt:lpstr>
      <vt:lpstr>'dem41'!Print_Titles</vt:lpstr>
      <vt:lpstr>'dem43'!Print_Titles</vt:lpstr>
      <vt:lpstr>'dem5'!Print_Titles</vt:lpstr>
      <vt:lpstr>'dem6'!Print_Titles</vt:lpstr>
      <vt:lpstr>'dem7'!Print_Titles</vt:lpstr>
      <vt:lpstr>'dem8'!Print_Titles</vt:lpstr>
      <vt:lpstr>psc!Print_Titles</vt:lpstr>
      <vt:lpstr>Rev_Cap!Print_Titles</vt:lpstr>
      <vt:lpstr>'dem1'!revise</vt:lpstr>
      <vt:lpstr>'dem10'!revise</vt:lpstr>
      <vt:lpstr>'dem12'!revise</vt:lpstr>
      <vt:lpstr>'dem13'!revise</vt:lpstr>
      <vt:lpstr>'dem14'!revise</vt:lpstr>
      <vt:lpstr>'dem15'!revise</vt:lpstr>
      <vt:lpstr>'dem16'!revise</vt:lpstr>
      <vt:lpstr>'dem17'!revise</vt:lpstr>
      <vt:lpstr>'dem18'!revise</vt:lpstr>
      <vt:lpstr>'dem19'!revise</vt:lpstr>
      <vt:lpstr>'dem21'!revise</vt:lpstr>
      <vt:lpstr>'dem22'!revise</vt:lpstr>
      <vt:lpstr>'dem23'!revise</vt:lpstr>
      <vt:lpstr>'dem24'!revise</vt:lpstr>
      <vt:lpstr>'dem25'!revise</vt:lpstr>
      <vt:lpstr>'dem26'!revise</vt:lpstr>
      <vt:lpstr>'dem29'!revise</vt:lpstr>
      <vt:lpstr>'dem3'!revise</vt:lpstr>
      <vt:lpstr>'dem30'!revise</vt:lpstr>
      <vt:lpstr>'dem31'!revise</vt:lpstr>
      <vt:lpstr>'dem32'!revise</vt:lpstr>
      <vt:lpstr>'dem33'!revise</vt:lpstr>
      <vt:lpstr>'dem34'!revise</vt:lpstr>
      <vt:lpstr>'Dem35'!revise</vt:lpstr>
      <vt:lpstr>'dem36'!revise</vt:lpstr>
      <vt:lpstr>'dem37'!revise</vt:lpstr>
      <vt:lpstr>'dem38'!revise</vt:lpstr>
      <vt:lpstr>'dem39'!revise</vt:lpstr>
      <vt:lpstr>'dem40'!revise</vt:lpstr>
      <vt:lpstr>'dem41'!revise</vt:lpstr>
      <vt:lpstr>'dem43'!revise</vt:lpstr>
      <vt:lpstr>'dem5'!revise</vt:lpstr>
      <vt:lpstr>'dem6'!revise</vt:lpstr>
      <vt:lpstr>'dem7'!revise</vt:lpstr>
      <vt:lpstr>'dem8'!revise</vt:lpstr>
      <vt:lpstr>psc!revise</vt:lpstr>
      <vt:lpstr>'dem1'!summary</vt:lpstr>
      <vt:lpstr>'dem10'!summary</vt:lpstr>
      <vt:lpstr>'dem12'!summary</vt:lpstr>
      <vt:lpstr>'dem13'!summary</vt:lpstr>
      <vt:lpstr>'dem15'!summary</vt:lpstr>
      <vt:lpstr>'dem16'!summary</vt:lpstr>
      <vt:lpstr>'dem17'!summary</vt:lpstr>
      <vt:lpstr>'dem18'!summary</vt:lpstr>
      <vt:lpstr>'dem19'!summary</vt:lpstr>
      <vt:lpstr>'dem21'!summary</vt:lpstr>
      <vt:lpstr>'dem22'!summary</vt:lpstr>
      <vt:lpstr>'dem23'!summary</vt:lpstr>
      <vt:lpstr>'dem24'!summary</vt:lpstr>
      <vt:lpstr>'dem25'!summary</vt:lpstr>
      <vt:lpstr>'dem26'!summary</vt:lpstr>
      <vt:lpstr>'dem29'!summary</vt:lpstr>
      <vt:lpstr>'dem3'!summary</vt:lpstr>
      <vt:lpstr>'dem30'!summary</vt:lpstr>
      <vt:lpstr>'dem31'!summary</vt:lpstr>
      <vt:lpstr>'dem32'!summary</vt:lpstr>
      <vt:lpstr>'dem33'!summary</vt:lpstr>
      <vt:lpstr>'Dem35'!summary</vt:lpstr>
      <vt:lpstr>'dem36'!summary</vt:lpstr>
      <vt:lpstr>'dem37'!summary</vt:lpstr>
      <vt:lpstr>'dem38'!summary</vt:lpstr>
      <vt:lpstr>'dem39'!summary</vt:lpstr>
      <vt:lpstr>'dem40'!summary</vt:lpstr>
      <vt:lpstr>'dem43'!summary</vt:lpstr>
      <vt:lpstr>'dem5'!summary</vt:lpstr>
      <vt:lpstr>'dem6'!summary</vt:lpstr>
      <vt:lpstr>'dem7'!summary</vt:lpstr>
      <vt:lpstr>'dem8'!summary</vt:lpstr>
      <vt:lpstr>psc!summary</vt:lpstr>
      <vt:lpstr>'dem40'!Tourism</vt:lpstr>
      <vt:lpstr>'dem40'!tourismcap</vt:lpstr>
      <vt:lpstr>'dem40'!tourismrec</vt:lpstr>
      <vt:lpstr>'dem40'!tourismRevenue</vt:lpstr>
      <vt:lpstr>'dem41'!urbanDevelopment</vt:lpstr>
      <vt:lpstr>'dem15'!voted</vt:lpstr>
      <vt:lpstr>'dem16'!voted</vt:lpstr>
      <vt:lpstr>'dem17'!voted</vt:lpstr>
      <vt:lpstr>'dem18'!voted</vt:lpstr>
      <vt:lpstr>'dem29'!Voted</vt:lpstr>
      <vt:lpstr>'dem32'!Voted</vt:lpstr>
      <vt:lpstr>'dem33'!Voted</vt:lpstr>
      <vt:lpstr>'dem34'!Voted</vt:lpstr>
      <vt:lpstr>'dem36'!Voted</vt:lpstr>
      <vt:lpstr>'dem37'!Voted</vt:lpstr>
      <vt:lpstr>'dem38'!Voted</vt:lpstr>
      <vt:lpstr>'dem39'!Voted</vt:lpstr>
      <vt:lpstr>'dem40'!Voted</vt:lpstr>
      <vt:lpstr>'dem41'!Voted</vt:lpstr>
      <vt:lpstr>psc!Voted</vt:lpstr>
      <vt:lpstr>'dem16'!vsirec</vt:lpstr>
    </vt:vector>
  </TitlesOfParts>
  <Company>.:L4zy w4r3z:.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Siyon</cp:lastModifiedBy>
  <cp:lastPrinted>2018-01-30T10:04:17Z</cp:lastPrinted>
  <dcterms:created xsi:type="dcterms:W3CDTF">2011-07-12T05:33:40Z</dcterms:created>
  <dcterms:modified xsi:type="dcterms:W3CDTF">2018-01-31T04:56:21Z</dcterms:modified>
</cp:coreProperties>
</file>